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Data\SITE\Bugetul MEC\"/>
    </mc:Choice>
  </mc:AlternateContent>
  <bookViews>
    <workbookView xWindow="0" yWindow="0" windowWidth="28800" windowHeight="12435" tabRatio="869"/>
  </bookViews>
  <sheets>
    <sheet name="50.01" sheetId="27" r:id="rId1"/>
    <sheet name="50.02" sheetId="16" r:id="rId2"/>
    <sheet name="50.04" sheetId="15" r:id="rId3"/>
    <sheet name="50.06" sheetId="24" r:id="rId4"/>
    <sheet name="50.08" sheetId="25" r:id="rId5"/>
    <sheet name="50.09" sheetId="28" r:id="rId6"/>
    <sheet name="50.11" sheetId="26" r:id="rId7"/>
    <sheet name="58.01" sheetId="1" r:id="rId8"/>
    <sheet name="58.02" sheetId="23" r:id="rId9"/>
    <sheet name="58.03" sheetId="3" r:id="rId10"/>
    <sheet name="58.04" sheetId="4" r:id="rId11"/>
    <sheet name="58.05" sheetId="5" r:id="rId12"/>
    <sheet name="60.02" sheetId="13" r:id="rId13"/>
    <sheet name="68.02" sheetId="17" r:id="rId14"/>
    <sheet name="68.04" sheetId="14" r:id="rId15"/>
    <sheet name="68.05" sheetId="18" r:id="rId16"/>
  </sheets>
  <definedNames>
    <definedName name="_xlnm.Print_Area" localSheetId="0">'50.01'!$A$1:$P$135</definedName>
    <definedName name="_xlnm.Print_Area" localSheetId="1">'50.02'!$A$1:$P$166</definedName>
    <definedName name="_xlnm.Print_Area" localSheetId="2">'50.04'!$A$1:$P$113</definedName>
    <definedName name="_xlnm.Print_Area" localSheetId="3">'50.06'!$A$1:$P$143</definedName>
    <definedName name="_xlnm.Print_Area" localSheetId="4">'50.08'!$A$1:$P$132</definedName>
    <definedName name="_xlnm.Print_Area" localSheetId="5">'50.09'!$A$1:$P$153</definedName>
    <definedName name="_xlnm.Print_Area" localSheetId="6">'50.11'!$A$1:$P$142</definedName>
    <definedName name="_xlnm.Print_Area" localSheetId="7">'58.01'!$A$1:$P$144</definedName>
    <definedName name="_xlnm.Print_Area" localSheetId="8">'58.02'!$A$1:$P$118</definedName>
    <definedName name="_xlnm.Print_Area" localSheetId="9">'58.03'!$A$1:$P$101</definedName>
    <definedName name="_xlnm.Print_Area" localSheetId="10">'58.04'!$A$1:$P$118</definedName>
    <definedName name="_xlnm.Print_Area" localSheetId="11">'58.05'!$A$1:$P$156</definedName>
    <definedName name="_xlnm.Print_Area" localSheetId="12">'60.02'!$A$1:$P$88</definedName>
    <definedName name="_xlnm.Print_Area" localSheetId="13">'68.02'!$A$1:$P$97</definedName>
    <definedName name="_xlnm.Print_Area" localSheetId="14">'68.04'!$A$1:$P$98</definedName>
    <definedName name="_xlnm.Print_Area" localSheetId="15">'68.05'!$A$1:$P$97</definedName>
  </definedNames>
  <calcPr calcId="152511"/>
</workbook>
</file>

<file path=xl/calcChain.xml><?xml version="1.0" encoding="utf-8"?>
<calcChain xmlns="http://schemas.openxmlformats.org/spreadsheetml/2006/main">
  <c r="J92" i="1" l="1"/>
  <c r="P74" i="27" l="1"/>
  <c r="O74" i="27"/>
  <c r="N74" i="27"/>
  <c r="M74" i="27"/>
  <c r="O116" i="26" l="1"/>
  <c r="M116" i="26"/>
  <c r="K116" i="26"/>
  <c r="J116" i="26"/>
  <c r="O112" i="26"/>
  <c r="M112" i="26"/>
  <c r="K112" i="26"/>
  <c r="J112" i="26"/>
  <c r="O94" i="26"/>
  <c r="M94" i="26"/>
  <c r="K94" i="26"/>
  <c r="J94" i="26"/>
  <c r="O91" i="26"/>
  <c r="M91" i="26"/>
  <c r="K91" i="26"/>
  <c r="J91" i="26"/>
  <c r="P46" i="26"/>
  <c r="N46" i="26"/>
  <c r="M46" i="26"/>
  <c r="K46" i="26"/>
  <c r="J46" i="26"/>
  <c r="G46" i="26"/>
  <c r="O14" i="26"/>
  <c r="M14" i="26"/>
  <c r="K14" i="26"/>
  <c r="J14" i="26"/>
  <c r="P42" i="25" l="1"/>
  <c r="P40" i="25" s="1"/>
  <c r="J42" i="25"/>
  <c r="N40" i="25"/>
  <c r="M40" i="25"/>
  <c r="K40" i="25"/>
  <c r="G40" i="25"/>
  <c r="J40" i="25" s="1"/>
  <c r="P37" i="25"/>
  <c r="P36" i="25" s="1"/>
  <c r="G37" i="25"/>
  <c r="G36" i="25" s="1"/>
  <c r="N36" i="25"/>
  <c r="M36" i="25"/>
  <c r="K36" i="25"/>
  <c r="J18" i="25"/>
  <c r="J14" i="25" s="1"/>
  <c r="O14" i="25"/>
  <c r="M14" i="25"/>
  <c r="K14" i="25"/>
  <c r="J37" i="25" l="1"/>
  <c r="J36" i="25" s="1"/>
  <c r="K14" i="1"/>
  <c r="M14" i="1"/>
  <c r="O14" i="1"/>
  <c r="M122" i="1"/>
  <c r="K87" i="15" l="1"/>
  <c r="K80" i="3"/>
  <c r="M80" i="3"/>
  <c r="O80" i="3"/>
  <c r="J80" i="3"/>
  <c r="M108" i="23" l="1"/>
  <c r="K108" i="23" s="1"/>
  <c r="K107" i="23" s="1"/>
  <c r="P107" i="23"/>
  <c r="O107" i="23"/>
  <c r="N107" i="23"/>
  <c r="L107" i="23"/>
  <c r="O83" i="23"/>
  <c r="M83" i="23"/>
  <c r="K83" i="23"/>
  <c r="J83" i="23"/>
  <c r="O80" i="23"/>
  <c r="O79" i="23" s="1"/>
  <c r="M80" i="23"/>
  <c r="M79" i="23" s="1"/>
  <c r="K80" i="23"/>
  <c r="J80" i="23"/>
  <c r="J79" i="23" s="1"/>
  <c r="P53" i="23"/>
  <c r="O53" i="23"/>
  <c r="N53" i="23"/>
  <c r="P47" i="23"/>
  <c r="O47" i="23"/>
  <c r="N47" i="23"/>
  <c r="P41" i="23"/>
  <c r="M41" i="23"/>
  <c r="J41" i="23"/>
  <c r="P40" i="23"/>
  <c r="M40" i="23"/>
  <c r="J40" i="23"/>
  <c r="N39" i="23"/>
  <c r="P39" i="23" s="1"/>
  <c r="K39" i="23"/>
  <c r="M39" i="23" s="1"/>
  <c r="G39" i="23"/>
  <c r="J39" i="23" s="1"/>
  <c r="P37" i="23"/>
  <c r="M37" i="23"/>
  <c r="J37" i="23"/>
  <c r="P36" i="23"/>
  <c r="M36" i="23"/>
  <c r="J36" i="23"/>
  <c r="N35" i="23"/>
  <c r="P35" i="23" s="1"/>
  <c r="K35" i="23"/>
  <c r="M35" i="23" s="1"/>
  <c r="G35" i="23"/>
  <c r="J35" i="23" s="1"/>
  <c r="O25" i="23"/>
  <c r="M25" i="23"/>
  <c r="K25" i="23"/>
  <c r="J25" i="23"/>
  <c r="O22" i="23"/>
  <c r="M22" i="23"/>
  <c r="K22" i="23"/>
  <c r="J22" i="23"/>
  <c r="O14" i="23"/>
  <c r="M14" i="23"/>
  <c r="K14" i="23"/>
  <c r="J14" i="23"/>
  <c r="K79" i="23" l="1"/>
  <c r="M107" i="23"/>
  <c r="I108" i="23"/>
  <c r="I107" i="23" s="1"/>
  <c r="N50" i="3"/>
  <c r="M50" i="3"/>
  <c r="K23" i="4" l="1"/>
  <c r="M23" i="4"/>
  <c r="O23" i="4"/>
  <c r="J23" i="4"/>
  <c r="K24" i="3"/>
  <c r="K21" i="3" s="1"/>
  <c r="M24" i="3"/>
  <c r="O24" i="3"/>
  <c r="J24" i="3"/>
  <c r="J21" i="3" s="1"/>
  <c r="K14" i="16"/>
  <c r="M14" i="16"/>
  <c r="O14" i="16"/>
  <c r="J14" i="16"/>
  <c r="K109" i="16"/>
  <c r="M109" i="16"/>
  <c r="O109" i="16"/>
  <c r="J109" i="16"/>
  <c r="K125" i="16"/>
  <c r="M125" i="16"/>
  <c r="O125" i="16"/>
  <c r="J125" i="16"/>
  <c r="K130" i="16"/>
  <c r="M130" i="16"/>
  <c r="O130" i="16"/>
  <c r="J130" i="16"/>
  <c r="N62" i="16"/>
  <c r="O62" i="16"/>
  <c r="P62" i="16"/>
  <c r="M62" i="16"/>
  <c r="K27" i="16"/>
  <c r="K24" i="16" s="1"/>
  <c r="M27" i="16"/>
  <c r="M24" i="16" s="1"/>
  <c r="O27" i="16"/>
  <c r="O24" i="16" s="1"/>
  <c r="J27" i="16"/>
  <c r="J24" i="16" s="1"/>
  <c r="N55" i="16"/>
  <c r="O55" i="16"/>
  <c r="P55" i="16"/>
  <c r="N54" i="16"/>
  <c r="O54" i="16"/>
  <c r="P54" i="16"/>
  <c r="M55" i="16"/>
  <c r="M54" i="16"/>
  <c r="N56" i="16"/>
  <c r="O56" i="16"/>
  <c r="P56" i="16"/>
  <c r="M56" i="16"/>
  <c r="J108" i="16" l="1"/>
  <c r="M108" i="16"/>
  <c r="O108" i="16"/>
  <c r="K108" i="16"/>
  <c r="M49" i="16"/>
  <c r="P49" i="16"/>
  <c r="N49" i="16"/>
  <c r="O49" i="16"/>
  <c r="K135" i="16"/>
  <c r="M135" i="16"/>
  <c r="O135" i="16"/>
  <c r="J135" i="16"/>
  <c r="J105" i="16" l="1"/>
  <c r="O105" i="16"/>
  <c r="M105" i="16"/>
  <c r="K105" i="16"/>
  <c r="M40" i="3"/>
  <c r="G40" i="3"/>
  <c r="K14" i="3"/>
  <c r="M14" i="3"/>
  <c r="O14" i="3"/>
  <c r="J14" i="3" l="1"/>
  <c r="J14" i="1"/>
  <c r="O98" i="4" l="1"/>
  <c r="K98" i="4"/>
  <c r="M98" i="4"/>
  <c r="J98" i="4"/>
  <c r="K96" i="15"/>
  <c r="M87" i="15"/>
  <c r="M96" i="15" s="1"/>
  <c r="O87" i="15"/>
  <c r="O96" i="15" s="1"/>
  <c r="J87" i="15"/>
  <c r="J96" i="15" s="1"/>
  <c r="K14" i="15"/>
  <c r="M14" i="15"/>
  <c r="O14" i="15"/>
  <c r="J14" i="15"/>
  <c r="O14" i="4" l="1"/>
  <c r="M14" i="4"/>
  <c r="K14" i="4"/>
  <c r="J14" i="4"/>
  <c r="O122" i="1" l="1"/>
  <c r="K122" i="1"/>
  <c r="J122" i="1"/>
  <c r="O118" i="1"/>
  <c r="M118" i="1"/>
  <c r="K118" i="1"/>
  <c r="J118" i="1"/>
  <c r="O113" i="1"/>
  <c r="O86" i="1" s="1"/>
  <c r="M113" i="1"/>
  <c r="M86" i="1" s="1"/>
  <c r="K113" i="1"/>
  <c r="K86" i="1" s="1"/>
  <c r="J113" i="1"/>
  <c r="J86" i="1" s="1"/>
</calcChain>
</file>

<file path=xl/sharedStrings.xml><?xml version="1.0" encoding="utf-8"?>
<sst xmlns="http://schemas.openxmlformats.org/spreadsheetml/2006/main" count="5378" uniqueCount="761">
  <si>
    <t>Formularul nr.4</t>
  </si>
  <si>
    <t>Propuneri de buget</t>
  </si>
  <si>
    <t>Cod</t>
  </si>
  <si>
    <t>Sursa</t>
  </si>
  <si>
    <t xml:space="preserve">Autoritatea publică </t>
  </si>
  <si>
    <t>Instituţia</t>
  </si>
  <si>
    <r>
      <rPr>
        <b/>
        <sz val="12"/>
        <color indexed="8"/>
        <rFont val="Times New Roman"/>
        <family val="1"/>
        <charset val="204"/>
      </rPr>
      <t>A. Sinteza propunerii de buget</t>
    </r>
    <r>
      <rPr>
        <sz val="12"/>
        <color indexed="8"/>
        <rFont val="Times New Roman"/>
        <family val="1"/>
        <charset val="204"/>
      </rPr>
      <t xml:space="preserve"> </t>
    </r>
    <r>
      <rPr>
        <i/>
        <sz val="12"/>
        <color indexed="8"/>
        <rFont val="Times New Roman"/>
        <family val="1"/>
        <charset val="204"/>
      </rPr>
      <t>(se completează automat în SIMF), mii lei</t>
    </r>
  </si>
  <si>
    <t>Denumirea</t>
  </si>
  <si>
    <t>F1</t>
  </si>
  <si>
    <t>Eco (k2)</t>
  </si>
  <si>
    <t>Executat</t>
  </si>
  <si>
    <t>Aprobat</t>
  </si>
  <si>
    <t>Proiect</t>
  </si>
  <si>
    <t>Estimat</t>
  </si>
  <si>
    <t>A.1. CHELTUIELI, total</t>
  </si>
  <si>
    <t>X</t>
  </si>
  <si>
    <t>S3</t>
  </si>
  <si>
    <t>S5</t>
  </si>
  <si>
    <t>A.2.RESURSE, total (A2=A2.1+A2.2+A2.3)</t>
  </si>
  <si>
    <t>A.2.1. Resurse colectate interne,  total</t>
  </si>
  <si>
    <t>A.2.2. Resurse colectate externe,  total</t>
  </si>
  <si>
    <t>A.2.3. Resurse generale, total A.2.3=A.1-(A.2.1+A.2.2)</t>
  </si>
  <si>
    <r>
      <t xml:space="preserve">B. Sinteza limitelor de cheltuieli </t>
    </r>
    <r>
      <rPr>
        <i/>
        <sz val="12"/>
        <color indexed="8"/>
        <rFont val="Times New Roman"/>
        <family val="1"/>
        <charset val="204"/>
      </rPr>
      <t>(se completează automat în SIMF), mii lei</t>
    </r>
  </si>
  <si>
    <t>2016 Proiect</t>
  </si>
  <si>
    <t>2017 Estimat</t>
  </si>
  <si>
    <t>2018 Estimat</t>
  </si>
  <si>
    <t>Cheltuieli (r/c),             resurse  (S3)</t>
  </si>
  <si>
    <t>Stabilit</t>
  </si>
  <si>
    <t>Deviere +/-</t>
  </si>
  <si>
    <t>Propus</t>
  </si>
  <si>
    <t>TOTAL</t>
  </si>
  <si>
    <t>r</t>
  </si>
  <si>
    <t>Investiţii capitale</t>
  </si>
  <si>
    <t>c</t>
  </si>
  <si>
    <t>Resurse colectate</t>
  </si>
  <si>
    <t>Resurse generale</t>
  </si>
  <si>
    <r>
      <t xml:space="preserve">C. Estimarea resurselor colectate de autorități/instituții, </t>
    </r>
    <r>
      <rPr>
        <b/>
        <i/>
        <sz val="12"/>
        <color indexed="8"/>
        <rFont val="Times New Roman"/>
        <family val="1"/>
        <charset val="204"/>
      </rPr>
      <t>mii lei</t>
    </r>
  </si>
  <si>
    <t>Descriere</t>
  </si>
  <si>
    <t>Sursa (S3S4)</t>
  </si>
  <si>
    <t>Originea sursei (S5)</t>
  </si>
  <si>
    <t>Donator (S6)</t>
  </si>
  <si>
    <t>F3</t>
  </si>
  <si>
    <t>P3 (7xx)</t>
  </si>
  <si>
    <t>Eco k6</t>
  </si>
  <si>
    <t>D. Estimarea cheltuielilor</t>
  </si>
  <si>
    <t>Subgrupa</t>
  </si>
  <si>
    <t>Program</t>
  </si>
  <si>
    <t>Dezvoltarea sectorului energetic</t>
  </si>
  <si>
    <t>Subprogram</t>
  </si>
  <si>
    <r>
      <rPr>
        <b/>
        <sz val="12"/>
        <color indexed="8"/>
        <rFont val="Times New Roman"/>
        <family val="1"/>
        <charset val="204"/>
      </rPr>
      <t>DI. Informație generală</t>
    </r>
    <r>
      <rPr>
        <sz val="12"/>
        <color indexed="8"/>
        <rFont val="Times New Roman"/>
        <family val="1"/>
        <charset val="204"/>
      </rPr>
      <t xml:space="preserve"> </t>
    </r>
    <r>
      <rPr>
        <i/>
        <sz val="12"/>
        <color indexed="8"/>
        <rFont val="Times New Roman"/>
        <family val="1"/>
        <charset val="204"/>
      </rPr>
      <t>(se completează de către autoritatea superioară înainte de a remite formularul pentru completare instituţiilor din subordine)</t>
    </r>
  </si>
  <si>
    <t>Scop</t>
  </si>
  <si>
    <r>
      <t xml:space="preserve">Obiective </t>
    </r>
    <r>
      <rPr>
        <i/>
        <sz val="12"/>
        <color indexed="8"/>
        <rFont val="Times New Roman"/>
        <family val="1"/>
        <charset val="204"/>
      </rPr>
      <t>(pe termen mediu, cu accent  pe anul pentru care se aprobă programul)</t>
    </r>
  </si>
  <si>
    <t>Descriere succintă</t>
  </si>
  <si>
    <t>DII. Indicatorii de performanţă</t>
  </si>
  <si>
    <t>Categoria</t>
  </si>
  <si>
    <t>Unitatea de măsură</t>
  </si>
  <si>
    <t>De rezultat</t>
  </si>
  <si>
    <t>De produs</t>
  </si>
  <si>
    <t xml:space="preserve">o2 </t>
  </si>
  <si>
    <t xml:space="preserve">o3 </t>
  </si>
  <si>
    <t xml:space="preserve">o4 </t>
  </si>
  <si>
    <t xml:space="preserve">o5 </t>
  </si>
  <si>
    <t>De eficiență</t>
  </si>
  <si>
    <r>
      <t xml:space="preserve">DIII. Cheltuieli, </t>
    </r>
    <r>
      <rPr>
        <b/>
        <i/>
        <sz val="12"/>
        <color indexed="8"/>
        <rFont val="Times New Roman"/>
        <family val="1"/>
        <charset val="204"/>
      </rPr>
      <t>mii lei</t>
    </r>
  </si>
  <si>
    <t>P3</t>
  </si>
  <si>
    <t>Eco (k6)</t>
  </si>
  <si>
    <r>
      <t>E. Estimarea investiţiilor capitale pe proiecte,</t>
    </r>
    <r>
      <rPr>
        <b/>
        <i/>
        <sz val="12"/>
        <color indexed="8"/>
        <rFont val="Times New Roman"/>
        <family val="1"/>
        <charset val="204"/>
      </rPr>
      <t xml:space="preserve"> mii lei</t>
    </r>
  </si>
  <si>
    <t>Costul total al proiectului</t>
  </si>
  <si>
    <t>Anul de lansare a proiectului</t>
  </si>
  <si>
    <t>Soldul costului de deviz la 01.01.2015</t>
  </si>
  <si>
    <t>Soldul costului de deviz la                 01.01 2016</t>
  </si>
  <si>
    <t>P1P2</t>
  </si>
  <si>
    <t>Executare scontată</t>
  </si>
  <si>
    <t>10=(8-9)</t>
  </si>
  <si>
    <t>Conducător             /________________________/   _________________________/</t>
  </si>
  <si>
    <t>Şeful subdiviziunii responsabile de planificarea bugetului /___________________/_________________/</t>
  </si>
  <si>
    <t>Şeful subdiviziunii responsabile de politici /___________________/_________________/</t>
  </si>
  <si>
    <t>Data prezentării      _______________________</t>
  </si>
  <si>
    <r>
      <rPr>
        <u/>
        <sz val="12"/>
        <color indexed="8"/>
        <rFont val="Times New Roman"/>
        <family val="1"/>
        <charset val="204"/>
      </rPr>
      <t>Abrevieri</t>
    </r>
    <r>
      <rPr>
        <sz val="12"/>
        <color indexed="8"/>
        <rFont val="Times New Roman"/>
        <family val="1"/>
        <charset val="204"/>
      </rPr>
      <t>: AB – anul de bază (curent), AB-2 şi AB-1 – anii precedenţi anului de bază, AB+1 – anul viitor pentru care se elaborează bugetul; AB+2 şi AB+3 – anii următori anului pentru care se elaborează bugetul.</t>
    </r>
  </si>
  <si>
    <t xml:space="preserve"> </t>
  </si>
  <si>
    <t>Ministerul Economiei</t>
  </si>
  <si>
    <t>Alte servicii in domeniul energetiii</t>
  </si>
  <si>
    <t>Activitati de eficienta energetica</t>
  </si>
  <si>
    <t>Politici si management in sectorul energetic</t>
  </si>
  <si>
    <t>01</t>
  </si>
  <si>
    <t>Cheltuieli de personal</t>
  </si>
  <si>
    <t>Salariul de bază</t>
  </si>
  <si>
    <t>Sporuri și suplimente la salariul de bază</t>
  </si>
  <si>
    <t>Ajutor material</t>
  </si>
  <si>
    <t>Premieri</t>
  </si>
  <si>
    <t>Contribuții și prime de asigurări obligatorii</t>
  </si>
  <si>
    <t>Contribuții de asigurări sociale de stat 
obligatorii</t>
  </si>
  <si>
    <t>Prime de asigurare obligatorie
 de asistență medicală</t>
  </si>
  <si>
    <t>Bunuri și servicii</t>
  </si>
  <si>
    <t>Servicii informaționale</t>
  </si>
  <si>
    <t>Servicii de telecomunicații</t>
  </si>
  <si>
    <t>Servicii de locațiune</t>
  </si>
  <si>
    <t>Servicii de transport</t>
  </si>
  <si>
    <t>Servicii de reparații curente</t>
  </si>
  <si>
    <t>Formare profesională</t>
  </si>
  <si>
    <t>Deplasări peste hotare</t>
  </si>
  <si>
    <t>Servicii de cercetări științifice contractate</t>
  </si>
  <si>
    <t>Servicii de pază</t>
  </si>
  <si>
    <t>Servicii poștale</t>
  </si>
  <si>
    <t>Servicii neatribuite altor alineate</t>
  </si>
  <si>
    <t xml:space="preserve">Prestații sociale </t>
  </si>
  <si>
    <t>Indemnizații la încetarea acțiunii 
contractului de muncă</t>
  </si>
  <si>
    <t>Indemnizații achitate din mijloacele financiare ale angajatorului</t>
  </si>
  <si>
    <t>Mijloace fixe</t>
  </si>
  <si>
    <t>Procurarea mașinelor și utilajelor</t>
  </si>
  <si>
    <t>Alte mijloace fixe</t>
  </si>
  <si>
    <t>Stocuri de materiale circulante</t>
  </si>
  <si>
    <t>Procurarea combustibilului, carburanților și lubrifianților</t>
  </si>
  <si>
    <t>Procurarea medicamente și materialelor sanitare</t>
  </si>
  <si>
    <t>Procurarea materialelor pentru scopuri didactice, științifice și alte scopuri</t>
  </si>
  <si>
    <t>Procurarea altor materiale</t>
  </si>
  <si>
    <t>Procurarea uneltelor și sculelor, inventar de 
producere și gospodărie</t>
  </si>
  <si>
    <t>00119</t>
  </si>
  <si>
    <t>Subsidii</t>
  </si>
  <si>
    <t>Bugetul  de stat</t>
  </si>
  <si>
    <t>0202</t>
  </si>
  <si>
    <t>Active nefinanciare</t>
  </si>
  <si>
    <t>04</t>
  </si>
  <si>
    <t>Capacităţile de elaborare şi implementare a politicilor în domeniul energetic fortificate</t>
  </si>
  <si>
    <t xml:space="preserve">r1 </t>
  </si>
  <si>
    <t>Gradul de realizare a Programului Național pentru Eficiență Energetică 2011-2020</t>
  </si>
  <si>
    <t>%</t>
  </si>
  <si>
    <t xml:space="preserve">r2 </t>
  </si>
  <si>
    <t>Gradul de asigurare a APL de nivel I cu manageri energetici (35 manageri anual)</t>
  </si>
  <si>
    <t xml:space="preserve">o1 </t>
  </si>
  <si>
    <t>nr.</t>
  </si>
  <si>
    <t>Numărul auditorilor energetici instruiți</t>
  </si>
  <si>
    <t>Numărul managerilor energetici instruiți</t>
  </si>
  <si>
    <t>Numărul de evenimente pentru promovarea eficientei energetice si utilizarea surselor de energie regenerabila organizate</t>
  </si>
  <si>
    <t>Numărul actelor normative, documentelor de politici, ghiduri în domeniul EE și SRE elaborate</t>
  </si>
  <si>
    <t>Numarul de participanți la evenimente</t>
  </si>
  <si>
    <t>Numarul de materiale, articole, broșuri și pliante editate și tiraje</t>
  </si>
  <si>
    <t>mii unitați</t>
  </si>
  <si>
    <t>Numarul de planuri locale de actiune in domeniul eficientei energetice elaborate de APL și coordonate de către AEE</t>
  </si>
  <si>
    <t>o10</t>
  </si>
  <si>
    <t>Numarul de evaluatori energetici instruiti</t>
  </si>
  <si>
    <t>o11</t>
  </si>
  <si>
    <t xml:space="preserve">Numărul administratorilor de clădiri și inspectorilor energetici instruiți </t>
  </si>
  <si>
    <t>o13</t>
  </si>
  <si>
    <t>Numarul de audite energetice efectuate</t>
  </si>
  <si>
    <t>o14</t>
  </si>
  <si>
    <t>Numarul de module noi ale bazei de date in domeniul eficientei energetice si surselor de energie regenerabila (cu transpunere in sistemul de date)</t>
  </si>
  <si>
    <t>o15</t>
  </si>
  <si>
    <t xml:space="preserve">Nr. standardelor şi normativelor tehnice elaborate </t>
  </si>
  <si>
    <t>Numărul de prognoze de balanţe energetice pe termen scurt şi lung efectuate</t>
  </si>
  <si>
    <t xml:space="preserve">nr. </t>
  </si>
  <si>
    <t xml:space="preserve">e1 </t>
  </si>
  <si>
    <t>Costul per specialist instruit</t>
  </si>
  <si>
    <t>mii lei per unitate</t>
  </si>
  <si>
    <t xml:space="preserve">e2 </t>
  </si>
  <si>
    <t>Costul mediu per serviciu de auditare energetica</t>
  </si>
  <si>
    <t>0439</t>
  </si>
  <si>
    <t>Subsidii intreprinderilor de stat si municipale nefinanciare</t>
  </si>
  <si>
    <t>Procurarea materiale de uz gospodăresc și rechizite de birou</t>
  </si>
  <si>
    <t>Cheltuieli recurente</t>
  </si>
  <si>
    <t>Bunuri si servicii</t>
  </si>
  <si>
    <t>A.2. RESURSE, total (A2=A2.1+A2.2+A2.3)</t>
  </si>
  <si>
    <t>Granturi capitale primite de la organizaţiile  internaţionale  pentru proiecte finanţate din surse externe pentru bugetul de stat</t>
  </si>
  <si>
    <t>Primirea împrumuturilor externe pentru proiecte finanțate din surse externe de la organizațiile financiare internaționale</t>
  </si>
  <si>
    <t xml:space="preserve"> Cheltuieli recurente</t>
  </si>
  <si>
    <t>Sold la inceputul anului</t>
  </si>
  <si>
    <t>Sold la sfirsitul anului</t>
  </si>
  <si>
    <t>inclusiv</t>
  </si>
  <si>
    <t>Proiectul "Conectarea conductei de transport gaze naturale pe directia Ungheni-Chisinau"</t>
  </si>
  <si>
    <t>CE</t>
  </si>
  <si>
    <t>Petrol si gaze naturale</t>
  </si>
  <si>
    <t>0432</t>
  </si>
  <si>
    <t>Reţele şi conducte de gaz</t>
  </si>
  <si>
    <t>02</t>
  </si>
  <si>
    <t>Securitatea energetică a țării fortificată și dependența de un singur furnizor de gaze naturale redusă</t>
  </si>
  <si>
    <t>r1</t>
  </si>
  <si>
    <t>km</t>
  </si>
  <si>
    <t>o1</t>
  </si>
  <si>
    <t>o2</t>
  </si>
  <si>
    <t>Documentația de proiect privind construcția gazoductului ”Ungheni-Chișinău” elaborată</t>
  </si>
  <si>
    <t>o3</t>
  </si>
  <si>
    <t>e1</t>
  </si>
  <si>
    <t>mii lei</t>
  </si>
  <si>
    <t>Investitii capitale in active materiale in curs de executie</t>
  </si>
  <si>
    <t>Instalatii de transmisie in curs de executie</t>
  </si>
  <si>
    <t>Servicii neatribuite altor aliniate</t>
  </si>
  <si>
    <t>Total</t>
  </si>
  <si>
    <r>
      <t>E. Estimarea investitiilor capitale pe proiecte,</t>
    </r>
    <r>
      <rPr>
        <b/>
        <i/>
        <sz val="12"/>
        <color indexed="8"/>
        <rFont val="Times New Roman"/>
        <family val="1"/>
        <charset val="204"/>
      </rPr>
      <t xml:space="preserve"> mii lei</t>
    </r>
  </si>
  <si>
    <t>58.02</t>
  </si>
  <si>
    <t xml:space="preserve"> Bugetul  de stat</t>
  </si>
  <si>
    <t xml:space="preserve"> Ministerul Economiei</t>
  </si>
  <si>
    <t>A.2.1. Resurse colectate interne, total</t>
  </si>
  <si>
    <t>A.2.2. Resurse colectate externe, total</t>
  </si>
  <si>
    <t>Proiectul "Reabilitarea Reţelilor Electrice"</t>
  </si>
  <si>
    <t>595410</t>
  </si>
  <si>
    <t>BEI</t>
  </si>
  <si>
    <t>BERD</t>
  </si>
  <si>
    <t>910000</t>
  </si>
  <si>
    <t>Electricitate</t>
  </si>
  <si>
    <t>0435</t>
  </si>
  <si>
    <t>Reţele electrice</t>
  </si>
  <si>
    <t>03</t>
  </si>
  <si>
    <t>Sistemul electroenergetic al țării fortificat și dezvoltat în vederea asigurării fiabile cu energie electrică a consumatorilor</t>
  </si>
  <si>
    <t>Pierderi de energie electrica în rețelele de transport reduse</t>
  </si>
  <si>
    <t>Lungimea retelelor electrice de transport reabilitate</t>
  </si>
  <si>
    <t>Numărul unitaților de utilaj electric instalat/inlocuit</t>
  </si>
  <si>
    <t>Numărul de instalații de distribuție 10 kV reconstruite</t>
  </si>
  <si>
    <t>o4</t>
  </si>
  <si>
    <t xml:space="preserve">Numarul substantiilor total sau parțial reconstruite (din cele 45 obiecte) </t>
  </si>
  <si>
    <t>o5</t>
  </si>
  <si>
    <t xml:space="preserve">  Ministerul Economiei</t>
  </si>
  <si>
    <t>Alte cheltuieli</t>
  </si>
  <si>
    <t>Granturi capitale 
primite de la organizațiile
internaționale pentru proiecte finanțate din surse externe pentru bugetul de stat</t>
  </si>
  <si>
    <t>Granturi capitale
primite de la organizațiile
internaționale pentru proiecte finanțate din surse externe pentru bugetul de stat</t>
  </si>
  <si>
    <t>132221</t>
  </si>
  <si>
    <t>930000</t>
  </si>
  <si>
    <t>Eficienta energetica si surse regenerabile</t>
  </si>
  <si>
    <t xml:space="preserve">Eficienţa energetică sporită prin realizarea măsurilor de eficientizare a consumului de energie şi valorificare a surselor regenerabile de energie </t>
  </si>
  <si>
    <t xml:space="preserve">1. Eficientizarea consumurilor de energie prin implementarea proiectelor de eficiență energetică şi valorificare a surselor de energie regenerabilă;
2. Creșterea eficienței energetice cu 20% către 2020;
3. Creșterea gradului de valorificare a surselor regenerabile de energie cu atingerea cotei de 20% în 2020.
</t>
  </si>
  <si>
    <t>Acest subprogram include activități de promovare a consumului eficient de energie și valorificare a surselor regenerabile de energie în sectoarele public şi privat. Realizarea acestor activități are loc prin intermediul Fondului pentru Eficiență Energetică, Fondului E5P, Agenţiei pentru Protecţia Consumatorilor, Agenției pentru Eficiență Energetică şi partenerilor de dezvoltare.</t>
  </si>
  <si>
    <t>Ponderea energiei regenerabile în totalul mix-ului energetic (conform balantei energetice)</t>
  </si>
  <si>
    <t>r2</t>
  </si>
  <si>
    <t xml:space="preserve">Reducerea intensității energetice față de anul precedent </t>
  </si>
  <si>
    <t>r3</t>
  </si>
  <si>
    <t>Proiecte de eficiență energetică și valorificare a surselor de energie regenerabila implementate</t>
  </si>
  <si>
    <t>nr</t>
  </si>
  <si>
    <t>Numărul de controale asupra produselor cu impact energetic efectuate</t>
  </si>
  <si>
    <t>Ponderea medie a mijloacelor financiare din Fondul pentru Eficiență Energetică alocate sectorului public</t>
  </si>
  <si>
    <t>e2</t>
  </si>
  <si>
    <t>Formare profesionala</t>
  </si>
  <si>
    <t>Servicii editoriale</t>
  </si>
  <si>
    <t>Servicii de cercetari stiintifice contractate</t>
  </si>
  <si>
    <t>Maşini şi utilaje</t>
  </si>
  <si>
    <t>Procurarea masinilor si utilajelor</t>
  </si>
  <si>
    <t>Cotizatii in organizatiile internationale</t>
  </si>
  <si>
    <t>Proiectul "Energie si Biomasa"</t>
  </si>
  <si>
    <t>Proiectul "Modernizarea sistemului termoenergetic al municipiului Balti"</t>
  </si>
  <si>
    <t>Reţele termice</t>
  </si>
  <si>
    <t>05</t>
  </si>
  <si>
    <t xml:space="preserve">Gradul de valorificare al bugetului proiectului “Modernizarea sistemului termoenergetic al minicipiului Bălți” </t>
  </si>
  <si>
    <t>Bugetul de stat</t>
  </si>
  <si>
    <t xml:space="preserve">Ministerul Economiei </t>
  </si>
  <si>
    <r>
      <rPr>
        <b/>
        <sz val="12"/>
        <color theme="1"/>
        <rFont val="Times New Roman"/>
        <family val="1"/>
        <charset val="204"/>
      </rPr>
      <t>A. Sinteza propunerii de buget</t>
    </r>
    <r>
      <rPr>
        <sz val="12"/>
        <color theme="1"/>
        <rFont val="Times New Roman"/>
        <family val="1"/>
        <charset val="204"/>
      </rPr>
      <t xml:space="preserve"> </t>
    </r>
    <r>
      <rPr>
        <i/>
        <sz val="12"/>
        <color theme="1"/>
        <rFont val="Times New Roman"/>
        <family val="1"/>
        <charset val="204"/>
      </rPr>
      <t>(se completează automat în SIMF), mii lei</t>
    </r>
  </si>
  <si>
    <t>Prestații sociale</t>
  </si>
  <si>
    <r>
      <t xml:space="preserve">B. Sinteza limitelor de cheltuieli </t>
    </r>
    <r>
      <rPr>
        <i/>
        <sz val="12"/>
        <color theme="1"/>
        <rFont val="Times New Roman"/>
        <family val="1"/>
        <charset val="204"/>
      </rPr>
      <t>(se completează automat în SIMF), mii lei</t>
    </r>
  </si>
  <si>
    <r>
      <t xml:space="preserve">C. Estimarea resurselor colectate de autorități/instituții, </t>
    </r>
    <r>
      <rPr>
        <b/>
        <i/>
        <sz val="12"/>
        <color theme="1"/>
        <rFont val="Times New Roman"/>
        <family val="1"/>
        <charset val="204"/>
      </rPr>
      <t>mii lei</t>
    </r>
  </si>
  <si>
    <t>Alte servicii economice generale</t>
  </si>
  <si>
    <t>Servicii generale economice și comerciale</t>
  </si>
  <si>
    <t xml:space="preserve">Politici și management în domeniul macroeconomic și de dezvoltare a economiei </t>
  </si>
  <si>
    <r>
      <rPr>
        <b/>
        <sz val="12"/>
        <color theme="1"/>
        <rFont val="Times New Roman"/>
        <family val="1"/>
        <charset val="204"/>
      </rPr>
      <t>DI. Informație generală</t>
    </r>
    <r>
      <rPr>
        <sz val="12"/>
        <color theme="1"/>
        <rFont val="Times New Roman"/>
        <family val="1"/>
        <charset val="204"/>
      </rPr>
      <t xml:space="preserve"> </t>
    </r>
    <r>
      <rPr>
        <i/>
        <sz val="12"/>
        <color theme="1"/>
        <rFont val="Times New Roman"/>
        <family val="1"/>
        <charset val="204"/>
      </rPr>
      <t>(se completează de către autoritatea superioară înainte de a remite formularul pentru completare instituţiilor din subordine)</t>
    </r>
  </si>
  <si>
    <t>Politici și programe economice sustenabile dezvoltate și promovate</t>
  </si>
  <si>
    <r>
      <t xml:space="preserve">Obiective </t>
    </r>
    <r>
      <rPr>
        <i/>
        <sz val="12"/>
        <color theme="1"/>
        <rFont val="Times New Roman"/>
        <family val="1"/>
        <charset val="204"/>
      </rPr>
      <t>(pe termen mediu, cu accent  pe anul pentru care se aprobă programul)</t>
    </r>
  </si>
  <si>
    <t>Subprogramul cuprinde activităţile aparatului central al Ministerului Economiei în vederea elaborării, promovării şi implementării politicilor şi programelor economice prin optimizarea cadrului de reglementare a activităţii de întreprinzător, constituirea premiselor pentru dezvoltarea mediului de afaceri, dezvoltarea tehnologică şi asigurarea competitivităţii, crearea unui mediu investiţional atractiv, precum şi cooperare economică internaţională.</t>
  </si>
  <si>
    <t>Gradul de realizare a Planului de activitate a Ministerului Economiei</t>
  </si>
  <si>
    <t>Gradul de armonizare a legislatiei la prevederile UE</t>
  </si>
  <si>
    <t>Ponderea actelor normative consultate public in total acte elaborate</t>
  </si>
  <si>
    <t>Numărul de rapoarte privind analiza și evaluarea tendințelor de dezvoltare social-economică elaborate</t>
  </si>
  <si>
    <t>Numărul actelor normative elaborate, total</t>
  </si>
  <si>
    <t>Numărul proiectelor de legi</t>
  </si>
  <si>
    <t>Numărul proiectelor de hotărîri de Guvern</t>
  </si>
  <si>
    <t>Numărul de decizii semnate în cadrul ședințelor Consiliului Economic al CSI</t>
  </si>
  <si>
    <t>o6</t>
  </si>
  <si>
    <t>Numărul de protocoale semnate în cadrul ședințelor Comisiilor interguvernamentale pentru colaborare economică, comercială, științifică și tehnică</t>
  </si>
  <si>
    <t>o7</t>
  </si>
  <si>
    <t>Numărul angajaților instruiți pe intern</t>
  </si>
  <si>
    <r>
      <t xml:space="preserve">DIII. Cheltuieli, </t>
    </r>
    <r>
      <rPr>
        <b/>
        <i/>
        <sz val="12"/>
        <color theme="1"/>
        <rFont val="Times New Roman"/>
        <family val="1"/>
        <charset val="204"/>
      </rPr>
      <t>mii lei</t>
    </r>
  </si>
  <si>
    <t>Managementul autorităților administrative centrale</t>
  </si>
  <si>
    <t>00010</t>
  </si>
  <si>
    <t>Contribuții de asigurări sociale de stat obligatorii</t>
  </si>
  <si>
    <t>Prime de asigurare obligatorie de asistență medicală achitate de angajatori pe teritoriul țării</t>
  </si>
  <si>
    <t xml:space="preserve">Servicii informaționale </t>
  </si>
  <si>
    <t>Deplasari de serviciu în interiorul țării</t>
  </si>
  <si>
    <t>Deplasari de serviciu peste hotare</t>
  </si>
  <si>
    <t>Servicii de protocol</t>
  </si>
  <si>
    <t>Prestații sociale ale angajatorilor</t>
  </si>
  <si>
    <t>Indemnizații la încetarea acțiunii contractului de muncă</t>
  </si>
  <si>
    <t>Indemnizații pentru incapacitate de muncă achitate din mijloacele financiare ale angajatorului</t>
  </si>
  <si>
    <t>Procurarea mașinilor și utilajelor</t>
  </si>
  <si>
    <t>Procurarea uneltelor și sculelor, inventarului de producere și gospodăresc</t>
  </si>
  <si>
    <t>Procurarea pieselor de schimb</t>
  </si>
  <si>
    <t>Procurarea medicamentelor și materialelor sanitare</t>
  </si>
  <si>
    <t>Procurarea materialelor de uz gospodăresc și rechizitelor de birou</t>
  </si>
  <si>
    <t>Procurarea accesoriilor de pat, îmbrăcămintei, încalțămintei</t>
  </si>
  <si>
    <r>
      <t>E. Estimarea investiţiilor capitale pe proiecte,</t>
    </r>
    <r>
      <rPr>
        <b/>
        <i/>
        <sz val="12"/>
        <color theme="1"/>
        <rFont val="Times New Roman"/>
        <family val="1"/>
        <charset val="204"/>
      </rPr>
      <t xml:space="preserve"> mii lei</t>
    </r>
  </si>
  <si>
    <r>
      <rPr>
        <u/>
        <sz val="12"/>
        <color theme="1"/>
        <rFont val="Times New Roman"/>
        <family val="1"/>
        <charset val="204"/>
      </rPr>
      <t>Abrevieri</t>
    </r>
    <r>
      <rPr>
        <sz val="12"/>
        <color theme="1"/>
        <rFont val="Times New Roman"/>
        <family val="1"/>
        <charset val="204"/>
      </rPr>
      <t>: AB – anul de bază (curent), AB-2 şi AB-1 – anii precedenţi anului de bază, AB+1 – anul viitor pentru care se elaborează bugetul; AB+2 şi AB+3 – anii următori anului pentru care se elaborează bugetul.</t>
    </r>
  </si>
  <si>
    <t>o8</t>
  </si>
  <si>
    <t>o9</t>
  </si>
  <si>
    <t>Deplasări de serviciu în interiorul țării</t>
  </si>
  <si>
    <t>Deplasări de serviciu peste hotare</t>
  </si>
  <si>
    <t>Procurarea activelor nemateriale</t>
  </si>
  <si>
    <t>Servicii generale economice şi comerciale</t>
  </si>
  <si>
    <t>0411</t>
  </si>
  <si>
    <t xml:space="preserve">  Bugetul  de stat</t>
  </si>
  <si>
    <t>Dezvoltarea industriei</t>
  </si>
  <si>
    <t>Dezvoltarea clusteriala a sectorului industrial</t>
  </si>
  <si>
    <t>Subprogramul prevede activitățile privind dezvoltarea politicii de stat clustereale în vederea revitalizarea sectorului industrial din țară. Acțiunile urmează a fi realizate de către Ministerul Economiei.</t>
  </si>
  <si>
    <t>Dezvoltarea clusteriala a industriei</t>
  </si>
  <si>
    <t xml:space="preserve">Servicii neatribuite altor aliniate </t>
  </si>
  <si>
    <t>nota :  BERD - 20000 mii dolari x 20.43 = 408600 mii lei</t>
  </si>
  <si>
    <t xml:space="preserve">           Grant  - 6000 mii Euro  x 21.00 =    126000 mii lei</t>
  </si>
  <si>
    <t xml:space="preserve">            BEI   -  17000mii Euro  x 21.00 =  357000 mii. lei </t>
  </si>
  <si>
    <t xml:space="preserve">            total </t>
  </si>
  <si>
    <t xml:space="preserve">   891600 mii lei</t>
  </si>
  <si>
    <t>Dezvoltarea reglementărilor tehnice naționale</t>
  </si>
  <si>
    <t>Dezvoltarea sistemului național de metrologie</t>
  </si>
  <si>
    <t>Sistemul de metrologie modern, actualizat, eficient, compatibil cu sistemul Uniunii Europene și alte instituții internaționale de metrologie</t>
  </si>
  <si>
    <t>Asigurarea trasabilităţii permanente a măsurărilor efectuate în Republica Moldova la sistemul internaţional de unităţi, recunoaşterea internaţională a acestor măsurări şi publicarea tabelelor CMC (Calibration and Mesurement Capabilities)</t>
  </si>
  <si>
    <t>Acest subprogram include activităţi care contribuie la asigurarea uniformităţii, exactităţii, legalităţii şi corectitudinii măsurărilor în Republica Moldova, precum și funcţionarea eficientă a Bazei Naţionale de Etaloane. De asemenea, în calitate instituţie responsabilă de realizarea subprogramului este Institutul Naţional de Metrologie, în colaborare cu Ministerul Economiei.</t>
  </si>
  <si>
    <t>Numărul de rînduri de tabele CMC (Calibration and Mesurement Capabilities) publicate</t>
  </si>
  <si>
    <t>Numărul de audite ale COOMET efectuate</t>
  </si>
  <si>
    <t>Numărul de cercetări efectuate</t>
  </si>
  <si>
    <t>Numarul de etaloane nationale modernizate</t>
  </si>
  <si>
    <t>Articole publicate, rezultate din activitatea de cercetare</t>
  </si>
  <si>
    <t xml:space="preserve">Numărul de certificate de etalonare emise </t>
  </si>
  <si>
    <t>Numărul de certificate de aprobare de model (recunoaștere de aprobare de model) emise</t>
  </si>
  <si>
    <t>Numarul de participari la intercomparari la nivel regional</t>
  </si>
  <si>
    <t>Numărul de intercomparări la nivel național organizate</t>
  </si>
  <si>
    <t>Dezvoltarea sistemului national de metrolodie si standartizare</t>
  </si>
  <si>
    <t>00366</t>
  </si>
  <si>
    <t xml:space="preserve">Subsidii acordate intreprinderilor de stat si municipale nefinanciare </t>
  </si>
  <si>
    <t xml:space="preserve">     Bugetul  de stat</t>
  </si>
  <si>
    <t>Susidii</t>
  </si>
  <si>
    <t>Susținerea întreprinderilor mici și mijlocii</t>
  </si>
  <si>
    <t>Mediu propice pentru dezvoltarea sustenabilă a sectorului întreprinderilor mici și mijlocii asigurat</t>
  </si>
  <si>
    <t>Subprogramul presupune activităţi pentru dezvoltarea întreprinderilor mici şi mijlocii prin promovarea dialogului public-privat şi a culturii antreprenoriale, consolidarea Fondului de stat de Garantare a Creditelor, dezvoltarea infrastructurii de suport în afaceri şi implementarea programelor de suport antreprenorial care au scopul de a facilita accesul la finanţare şi spori abilităţile antreprenoriale. În rezultat, se aşteaptă o creştere a numărului de locuri de muncă şi extinderea ariei de creare şi funcţionare a IMM-urilor pe întreg teritoriul ţării. Subprogramul este implementat de către Organizaţia pentru Dezvoltarea Sectorului Întreprinderilor Mici şi Mijlocii, în colaborare cu Ministerul Economiei.</t>
  </si>
  <si>
    <t>Dinamica numarului de garantii active</t>
  </si>
  <si>
    <t>Volumul creditelor garantate</t>
  </si>
  <si>
    <t>mil lei</t>
  </si>
  <si>
    <t>Numarul de incubatoare create</t>
  </si>
  <si>
    <t>Numarul de intreprinderi incubate</t>
  </si>
  <si>
    <t>Numărul de întreprinderi mici și mijlocii susținute pentru participare la expoziții</t>
  </si>
  <si>
    <t>Numărul de participanți la concursul ”Cel mai bun antreprenor din sectorul IMM”</t>
  </si>
  <si>
    <t>Numarul de premii acordate în cadrul concursului ”Cel mai bun antreprenor din sectorul IMM"</t>
  </si>
  <si>
    <t>Numarul de participanti la Conferinta IMM</t>
  </si>
  <si>
    <t>Cereri de finanţare înaintate în cadrul "PARE 1+1"</t>
  </si>
  <si>
    <t>Proiecte investitionale finantate in cadrul "PARE 1+1"</t>
  </si>
  <si>
    <t>Volumul investitiilor efectuate in cadrul "PARE 1+1"</t>
  </si>
  <si>
    <t>o12</t>
  </si>
  <si>
    <t>Finantare nerambursabila in cadrul 'PARE 1+1"</t>
  </si>
  <si>
    <t>Numărul de persoane instruite (PARE 1+1; PNAET; GEA)</t>
  </si>
  <si>
    <t>Total persoane consultate</t>
  </si>
  <si>
    <t>Numărul de femei beneficiare ai Programului de abilitare economică a femeilor în regiuni</t>
  </si>
  <si>
    <t>Corelatia dintre costul garantiilor si valoarea creditelor disbursate</t>
  </si>
  <si>
    <t>coeficient</t>
  </si>
  <si>
    <t>Corelația dintre volumul investițiilor efectuate și finanțarea nerambursabilă acordată</t>
  </si>
  <si>
    <t>Sustinerea dezvoltarii intreprinderilor mici si mijlocii</t>
  </si>
  <si>
    <t>00116</t>
  </si>
  <si>
    <t>Programul de atragere a remitentelor in economie</t>
  </si>
  <si>
    <t>00364</t>
  </si>
  <si>
    <t>Fondul de garantare in sectorul rural</t>
  </si>
  <si>
    <t>00385</t>
  </si>
  <si>
    <t>Crearea business incubatoarelor</t>
  </si>
  <si>
    <t>00386</t>
  </si>
  <si>
    <t>Mărfuri</t>
  </si>
  <si>
    <t>Primirea împrumuturilor externe pentru proiecte finanțate din surse externe de la alte state</t>
  </si>
  <si>
    <t>Proiectul Ameliorarea  
Competitivitatii</t>
  </si>
  <si>
    <t>Proiectul "Grantul pentru promovarea eforturilor privind ajustările economice structurale"</t>
  </si>
  <si>
    <t>Promovarea exporturilor</t>
  </si>
  <si>
    <t>Mediu economic atractiv pentru atragerea investițiilor și promovarea exporturilor</t>
  </si>
  <si>
    <t>Subprogramul presupune activităţi de promovare a exporturilor şi atragere a investiţiilor. Principalele acţiuni realizate în cadrul programului se referă la: i) promovarea imaginii ţării; ii) sporirea competitivității întreprinderilor care exportă produse; iii) extinderea şi diversificarea pieţelor de desfacere la export; iv) acordarea unui suport financiar pe termen mediu și lung întreprinderilor mici şi mijlocii; v) îmbunătăţirea mediului de afaceri pentru reducerea costurilor în comerțul transfrontalier. Acesta se implementează de către Organizația pentru Atragerea Investițiilor și Promovare a Exporturilor, Unitatea de implementare a proiectului Băncii Mondiale de ameliorare a competitivităţii, Unitatea de implementare a grantului acordat de Guvernul Japoniei, în colaborare cu Ministerul Economiei.</t>
  </si>
  <si>
    <t>Numărul de întreprinderi finanațate din JNPGA</t>
  </si>
  <si>
    <t>Numărul companiilor autohtone participante la schema de granturi de cofinanțare întru sporirea competitivității întreprinderilor la export</t>
  </si>
  <si>
    <t>Numărul de proiecte finanțate prin intermediul liniei de credit pentru companiile orientate spre export</t>
  </si>
  <si>
    <t>Activitati de sustinere a exporturilor</t>
  </si>
  <si>
    <t>00114</t>
  </si>
  <si>
    <t>Proiectul "Ameliorarea competitivității II"</t>
  </si>
  <si>
    <t>Servicii bancare</t>
  </si>
  <si>
    <t>Subsidii acordare întreprinderilor private</t>
  </si>
  <si>
    <t>Procurarea mijloacelor de transport</t>
  </si>
  <si>
    <t>Procurarea mărfurilor</t>
  </si>
  <si>
    <t>Servicii de telecominicații</t>
  </si>
  <si>
    <t>Dezvoltarea sistemului național de standardizare</t>
  </si>
  <si>
    <t>Rata de preluare a standardelor europene relevante Anexei nr. XVI/DCFTA</t>
  </si>
  <si>
    <t>Numărul proiectelor de standarde examinate şi votate</t>
  </si>
  <si>
    <t>Numărul standardelor regionale şi internaţionale preluate în Fondul Naţional de Standarde</t>
  </si>
  <si>
    <t>Numărul standardelor moldovene conflictuale identificate și anulate</t>
  </si>
  <si>
    <t>Numărul standardelor depăşite identificate și anulate</t>
  </si>
  <si>
    <t>Sistemul de management al calității conform standardului SM SR EN ISO 9001:2011 implementat în activitatea INS</t>
  </si>
  <si>
    <t>Numărul de evenimente de promovare organizate</t>
  </si>
  <si>
    <t>Numărul de materiale informationale publicate</t>
  </si>
  <si>
    <t>Numărul de angajați ai INS instruiți anual</t>
  </si>
  <si>
    <t>Adoptarea standartelor europene in calitate de standarde nationale</t>
  </si>
  <si>
    <t>00365</t>
  </si>
  <si>
    <t>Dezvoltarea sistemului național de  acreditare</t>
  </si>
  <si>
    <t>Acordul de recunoaştere multilaterală cu Cooperarea Europeană pentru Acreditare semnat</t>
  </si>
  <si>
    <t>Numărul organismelor de evaluare a conformității acreditate pe domenii noi</t>
  </si>
  <si>
    <t xml:space="preserve">Numărul de stagieri pentru domeniile de competență noi </t>
  </si>
  <si>
    <t>Activitati de acreditare si de evaluare a conformitatii</t>
  </si>
  <si>
    <t>00367</t>
  </si>
  <si>
    <t xml:space="preserve">1. Realizarea Planului de activitate al Ministerului Economiei la nivel de 90% anual;
2. Asigurarea transparenței în procesul decizional al Ministerului prin consultarea publică a minim 90% din total acte normative elaborate.
3. Asigurarea dezvoltării profesionale continuă a fiecărui angajat cu cel puțin 40 de ore anual.
</t>
  </si>
  <si>
    <t>Volumul exportului fata de anul precedent</t>
  </si>
  <si>
    <t>Volumul exportului pe piețele UE fata de anul precedent</t>
  </si>
  <si>
    <t>Volumul investitiilor in active materiale pe termen lung fata de anul precedent</t>
  </si>
  <si>
    <t>Numarul companiilor autohtone si straine consultate in vederea realizarii principiului ”ghiseului unic” informatinal de catre MIEPO</t>
  </si>
  <si>
    <t>numar</t>
  </si>
  <si>
    <t>Numarul evenimentelor organizate in tara si peste hotare</t>
  </si>
  <si>
    <t>Numarul participantilor la evenimente promotionale organizate in tara si peste hotare</t>
  </si>
  <si>
    <t>Numarul expozitiilor peste hotare cu participarea companiilor autohtone</t>
  </si>
  <si>
    <t>Numarul intrunirilor intre sectorul public si privat organizate in vederea identificarii problemelor in domeniu</t>
  </si>
  <si>
    <t>Numarul studiilor sectoriale elaborate</t>
  </si>
  <si>
    <t>Numarul seminarelor, vizitelor de studiu, trainingurilor organizate</t>
  </si>
  <si>
    <t>Materiale promotionale actualizate/elaborate/editate</t>
  </si>
  <si>
    <t>set</t>
  </si>
  <si>
    <t>Numărul de vizite organizate pentru investitorii străini în contextul la Zona de Liber Schimb Aprofundat și Cuprinzător</t>
  </si>
  <si>
    <t>Numărul de participanți la evenimentele organizate în contextul ZLSAC</t>
  </si>
  <si>
    <t>Numărul de dosare privind procesul de acreditare a organismelor de evaluare a conformității gestionat în Sistemul informațional ”Acreditare”</t>
  </si>
  <si>
    <t>Sistem de acreditare dezvoltat și fortificat în conformitate cu cerințele Uniunii  Europene</t>
  </si>
  <si>
    <t>411</t>
  </si>
  <si>
    <t>pentru anul 2017 și estimări pe anii 2018-2019</t>
  </si>
  <si>
    <t>2017 Proiect</t>
  </si>
  <si>
    <t>2019 Estimat</t>
  </si>
  <si>
    <t>Soldul costului de deviz la 01.01.2016</t>
  </si>
  <si>
    <t>Soldul costului de deviz la                 01.01 2017</t>
  </si>
  <si>
    <t>00432</t>
  </si>
  <si>
    <t>Subsidii acordate autorităţilor/instituţiilor publice la autogestiune</t>
  </si>
  <si>
    <t>Cotizaţii în organizaţiile intrenaţionale</t>
  </si>
  <si>
    <t>Active fixe</t>
  </si>
  <si>
    <t>0474</t>
  </si>
  <si>
    <t>Servicii  economice  multifuncţionale</t>
  </si>
  <si>
    <t>0434</t>
  </si>
  <si>
    <t>Alte tipuri de combustibil</t>
  </si>
  <si>
    <t>436</t>
  </si>
  <si>
    <t>Alte tipuri de energie</t>
  </si>
  <si>
    <t>Cheltuieli capitale  neatribuite  la alte  categorii</t>
  </si>
  <si>
    <t>Imprumuturi recreditate institutiilor nefinanciare si financiare</t>
  </si>
  <si>
    <t>0436</t>
  </si>
  <si>
    <t>Rambursarea împrumuturilor  recreditate catre  proiectele finanțate din surse externe institutiilor nefinanciare</t>
  </si>
  <si>
    <t>Alte chelt. In baza de contr.pers.fizice</t>
  </si>
  <si>
    <t>Acordarea împrumuturilor  recreditate catre  proiectele finanțate din surse externe institutiilor financiare</t>
  </si>
  <si>
    <t xml:space="preserve"> Imprumuturilor  recreditate   institutiilor nefinanciare si financiare</t>
  </si>
  <si>
    <t>Servicii  de telecomunicatii</t>
  </si>
  <si>
    <t>TOTAL, inclusiv</t>
  </si>
  <si>
    <r>
      <t xml:space="preserve">TOTAL, </t>
    </r>
    <r>
      <rPr>
        <sz val="12"/>
        <color indexed="8"/>
        <rFont val="Times New Roman"/>
        <family val="1"/>
        <charset val="204"/>
      </rPr>
      <t>inclusiv</t>
    </r>
  </si>
  <si>
    <t>Proiect "Energie și Biomasă”</t>
  </si>
  <si>
    <t>132211</t>
  </si>
  <si>
    <t>Sold la începutul anului</t>
  </si>
  <si>
    <t>Sold la sfîrșitul anului</t>
  </si>
  <si>
    <r>
      <t xml:space="preserve">Conducător             /________________________/   _________________________/ </t>
    </r>
    <r>
      <rPr>
        <sz val="12"/>
        <color rgb="FFFF0000"/>
        <rFont val="Times New Roman"/>
        <family val="1"/>
        <charset val="204"/>
      </rPr>
      <t/>
    </r>
  </si>
  <si>
    <t>Proiectul "Îmbunătățirea eficienței sectorului de alimentare centralizată cu energie termică (SACET/DHEIP"</t>
  </si>
  <si>
    <t>Alte venituri pentru proiecte finanțate din surse externe</t>
  </si>
  <si>
    <t>Venituri din documenția de tender</t>
  </si>
  <si>
    <t>Termoelectica S.A.</t>
  </si>
  <si>
    <t>BM</t>
  </si>
  <si>
    <t>Taxe, amenzi, penalități și alte plăți obligatorii</t>
  </si>
  <si>
    <t>Alte cheltuieli în baza de contracte cu persoane fizice</t>
  </si>
  <si>
    <t xml:space="preserve">Procurarea mașinelor și utilajelor </t>
  </si>
  <si>
    <t>Procurarea uneltelor și sculelor. Inventarul de producere și gospodăresc</t>
  </si>
  <si>
    <t>Procurarea produselor alimentare</t>
  </si>
  <si>
    <t>Procurarea materialelor de construcție</t>
  </si>
  <si>
    <r>
      <rPr>
        <b/>
        <sz val="12"/>
        <color indexed="8"/>
        <rFont val="Times New Roman"/>
        <family val="1"/>
        <charset val="204"/>
      </rPr>
      <t>TOTAL</t>
    </r>
    <r>
      <rPr>
        <sz val="12"/>
        <color indexed="8"/>
        <rFont val="Times New Roman"/>
        <family val="1"/>
        <charset val="204"/>
      </rPr>
      <t>, inclusiv</t>
    </r>
  </si>
  <si>
    <t>FIV</t>
  </si>
  <si>
    <t>053/051</t>
  </si>
  <si>
    <t>BERD / BEI</t>
  </si>
  <si>
    <t>Construcția gazoductului de interconexiune pe direcţia ”Ungheni-Chișinău” cu lungimea de 120 km către 2019.</t>
  </si>
  <si>
    <t>Acest subprogram include construcţia conductei magistrale ”Iaşi-Ungheni-Chișinău” (faza II), ce reprezintă proiectul-cheie pentru sectorul energetic din Republica Moldova. Rezultatul aşteptat fiind asigurarea unei alternative de aprovizionare cu gaze naturale. Activitățile vor fi implementate de către Ministerul Economiei, Î.S. „Vestmoldtransgaz” şi Unitatea consolidată pentru implementarea şi monitorizarea proiectelor în domeniul energetic.</t>
  </si>
  <si>
    <t>Gazoductul pe direcția "Ungheni-Chișinău" construit</t>
  </si>
  <si>
    <t>Gradul de valorificare a bugetului Proiectului per an</t>
  </si>
  <si>
    <t>Contribuția Guvernului pentru implementarea proiectelor finanțate de către donatorii externi</t>
  </si>
  <si>
    <t>00434</t>
  </si>
  <si>
    <t>Pregătirea proiectelor</t>
  </si>
  <si>
    <t>Instalații de transmisie în curs de execuție</t>
  </si>
  <si>
    <t>2053/2051</t>
  </si>
  <si>
    <t>Marfuri</t>
  </si>
  <si>
    <t>Sistemul termoenergetic din mun. Bălți modernizat și eficientizat al mun. Balţi.                                                                            Sistemul de alimentare centralizată cu energie termică a mun. Chișinău modernizat și eficientizat.</t>
  </si>
  <si>
    <t xml:space="preserve">Restructurarea și modernizarea sistemului termoenergetic din mun. Bălți către anul 2018.                                                             General: Îmbunătățirea eficienței operaționale și viabilității financiare a companiei Termoelectrica SA și îmbunătățirea calității și fiabilității serviciilor de alimentare cu energie termică prestate populației în municipiul Chișinău.
Cu accent pe anul pentru care se aprobă programul: Îmbunătățirea calității și fiabilității serviciilor de alimentare cu energie termică prestate populației în municipiul Chișinău. / asigurarea accesului Instituțiilor de Stat beneficiare din cadrul Proiectului la sistemul de termoficare reabilitat. / Eficientizarea activităților entității la termoficare prin Servicii de Consultanță în aspecte de importanță sporită pentru companie. </t>
  </si>
  <si>
    <t xml:space="preserve">Subprogramul are scopul de reabilitare a sistemului de încălzire centralizată cu energie termică din mun. Bălți (SA ”CET-Nord”).  Realizarea activităţilor va fi implementată de către Ministerul Economiei, Unitatea consolidată pentru implementarea şi monitorizarea proiectelor în domeniul energetic, cu suportul oficiul BERD și Fondul E5P.                                                                                          Subprogramul are scopul de a asigura funcționarea eficientă a sistemului de distribuție cu energie termică a mun. Chișinău, finanțat din cadrul Împrumutului (nr. 8541-MD) oferit de către Banca Mondială în vederea realizării proiectului de îmbinătățire a eficienței sistemului  centralizat de alimentare cu energie termică. Proiectul are la baza trei componente: i) Investiții în sistemul centralizat de alimentare cu energie termică; ii) Suport pentru raționalizarea operațiunilor; și iii) Managementul proiectului și asistență tehnică. În rezultatul implementării activităților se prognozeză o reducere a pierderilor de energie termică, eficientizarea costurilor și modernizarea sistemului de termoficare. Proiectul urmează a fi implementat de către Ministerul Economiei în colaborare cu Unitatea consolidată pentru implementarea şi monitorizarea proiectelor în domeniul energeticii (UCIPE). </t>
  </si>
  <si>
    <t>Deplasari in interiorul tarii</t>
  </si>
  <si>
    <t>Srvicii editoriale</t>
  </si>
  <si>
    <t>Servicii judiciare</t>
  </si>
  <si>
    <t>Bugetul de Stat</t>
  </si>
  <si>
    <t>4007.1</t>
  </si>
  <si>
    <t>2951.7</t>
  </si>
  <si>
    <t>578.4</t>
  </si>
  <si>
    <t>25.0</t>
  </si>
  <si>
    <t>30.0</t>
  </si>
  <si>
    <t>452.0</t>
  </si>
  <si>
    <t>Reglementare prin licențiere</t>
  </si>
  <si>
    <t>06</t>
  </si>
  <si>
    <t>Reglemtarea eficientă a actvității de întreprinzător prin licențiere</t>
  </si>
  <si>
    <t>1. Implementarea politicii statului privind reglementarea prin licenţiere a activităţii de întreprinzător; 
2. Asigurarea recepţionării anuale a minim 95% din declaraţiile/cererile pentru eliberarea, prelungirea şi reperfectarea licenţei prin Serviciul „e- Licenţiere”;
3. Asigurarea verificării anual, prin intermediul ghișeului unic a 60% din actele permisive şi confimative pasibile anexării la declaraţia/cererea pentru eliberarea/prelungirea şi reperfectarea licenţei.</t>
  </si>
  <si>
    <t>Subprogramul presupune activităţi referitor la implementarea politicii  statului  privind reglementarea prin  licenţiere a activităţii de întreprinzător,  care prevede eliberarea, prelungirea şi reperfectarea licenţelor şi asigură respectarea condiţiilor de licenţiere în vederea excluderii prejudicierii drepturilor, intereselor legitime şi  sănătăţii cetăţenilor,  mediului înconjurător şi securităţii statului.                                              De asemenea, subprogramul are scopul de a facilita accesul on-line a solicitanţilor și titularilor de licenţă la serviciile oferite de Camera de Licenţiere,  prin consolidarea conlucrării cu autorităţile publice responsabile de domeniul dat.</t>
  </si>
  <si>
    <t>Ponderea declarațiilor, cererilor receptionate prin Serviciul "e-Licentiere"</t>
  </si>
  <si>
    <t>95.00</t>
  </si>
  <si>
    <t>100.00</t>
  </si>
  <si>
    <t>Ponderea actelor permisive si confirmative verificate prin intermediul ghișeului unic</t>
  </si>
  <si>
    <t>65.00</t>
  </si>
  <si>
    <t>68.00</t>
  </si>
  <si>
    <t>70.00</t>
  </si>
  <si>
    <t>Titulari de licență</t>
  </si>
  <si>
    <t xml:space="preserve">          nr.</t>
  </si>
  <si>
    <t>12000.00</t>
  </si>
  <si>
    <t>12250.00</t>
  </si>
  <si>
    <t>2800.00</t>
  </si>
  <si>
    <t>2850.00</t>
  </si>
  <si>
    <t>2900.00</t>
  </si>
  <si>
    <t>550.00</t>
  </si>
  <si>
    <t>570.00</t>
  </si>
  <si>
    <t>580.00</t>
  </si>
  <si>
    <t>Licențe reperfectate</t>
  </si>
  <si>
    <t>1550.00</t>
  </si>
  <si>
    <t>1480.00</t>
  </si>
  <si>
    <t>1580.00</t>
  </si>
  <si>
    <t>Excluderi/includeri a unitatilor de transport in anexele la licente</t>
  </si>
  <si>
    <t>1500.00</t>
  </si>
  <si>
    <t>1600.00</t>
  </si>
  <si>
    <t>Prescriptii emise</t>
  </si>
  <si>
    <t xml:space="preserve">  nr.</t>
  </si>
  <si>
    <t>250.00</t>
  </si>
  <si>
    <t>300.00</t>
  </si>
  <si>
    <t>200.00</t>
  </si>
  <si>
    <t>Decizii de suspendare a licenței</t>
  </si>
  <si>
    <t>35.00</t>
  </si>
  <si>
    <t>40.00</t>
  </si>
  <si>
    <t>Decizii  de retragere a licenței</t>
  </si>
  <si>
    <t>150.00</t>
  </si>
  <si>
    <t>Autorizatii eliberate pentru import/export in regim preferențial</t>
  </si>
  <si>
    <t>50.00</t>
  </si>
  <si>
    <t>Controale inopinate efectuate</t>
  </si>
  <si>
    <t>190.00</t>
  </si>
  <si>
    <t>180.00</t>
  </si>
  <si>
    <t>Controale planificate efectuate</t>
  </si>
  <si>
    <t>230.00</t>
  </si>
  <si>
    <t>e4</t>
  </si>
  <si>
    <t>Durata medie a executării declarației de eliberare/prelungire a licenței</t>
  </si>
  <si>
    <t>zile lucrătoare</t>
  </si>
  <si>
    <t>5.00</t>
  </si>
  <si>
    <t>Durata medie a executării cererii de reperfectare a licenței</t>
  </si>
  <si>
    <t>10.00</t>
  </si>
  <si>
    <t>Licențierea activității de întreprinzător</t>
  </si>
  <si>
    <t>1545.6</t>
  </si>
  <si>
    <t>175.9</t>
  </si>
  <si>
    <t>607.6</t>
  </si>
  <si>
    <t>602.2</t>
  </si>
  <si>
    <t>509.5</t>
  </si>
  <si>
    <t>504.7</t>
  </si>
  <si>
    <t>98.1</t>
  </si>
  <si>
    <t>97.5</t>
  </si>
  <si>
    <t>274.3</t>
  </si>
  <si>
    <t>427.3</t>
  </si>
  <si>
    <t>19.7</t>
  </si>
  <si>
    <t>34.2</t>
  </si>
  <si>
    <t>164.0</t>
  </si>
  <si>
    <t>170.0</t>
  </si>
  <si>
    <t>16.0</t>
  </si>
  <si>
    <t>20.0</t>
  </si>
  <si>
    <t>36.7</t>
  </si>
  <si>
    <t>27.3</t>
  </si>
  <si>
    <t>27.0</t>
  </si>
  <si>
    <t>12.0</t>
  </si>
  <si>
    <t>3.1</t>
  </si>
  <si>
    <t>3.5</t>
  </si>
  <si>
    <t>17.3</t>
  </si>
  <si>
    <t>15.0</t>
  </si>
  <si>
    <t>10.0</t>
  </si>
  <si>
    <t>250.0</t>
  </si>
  <si>
    <t>200.0</t>
  </si>
  <si>
    <t>50.0</t>
  </si>
  <si>
    <t>202.0</t>
  </si>
  <si>
    <t>179.5</t>
  </si>
  <si>
    <t>113.0</t>
  </si>
  <si>
    <t>117.0</t>
  </si>
  <si>
    <t>79.0</t>
  </si>
  <si>
    <t>62.5</t>
  </si>
  <si>
    <t>Conducător             /________________________/  Octavian BODIȘTEANU/</t>
  </si>
  <si>
    <t>Şeful subdiviziunii responsabile de politici /___________________/_Valentina Apostolov/</t>
  </si>
  <si>
    <t>10</t>
  </si>
  <si>
    <t>2016 Aprobat</t>
  </si>
  <si>
    <t>Protecția drepturilor consumatorilor</t>
  </si>
  <si>
    <t>08</t>
  </si>
  <si>
    <t>Drepturile și interesele economice ale consumatorilor protejate și asigurate</t>
  </si>
  <si>
    <t>Ponderea cazurilor depistate a produselor neconforme din numarul total de controale efectuate</t>
  </si>
  <si>
    <t>Numarul de controale efectuate, total</t>
  </si>
  <si>
    <t>Numărul probelor prelevate, produse petroliere, produse alimentare și nealimentare</t>
  </si>
  <si>
    <t>Numărul campaniilor de informare a consumatorilor</t>
  </si>
  <si>
    <t>Numărul de pliante informative diseminate, total</t>
  </si>
  <si>
    <t>Numărul de vizite consultative efectuate, total</t>
  </si>
  <si>
    <t>Numărul de ghiduri, broșuri distribuite consumatorilor</t>
  </si>
  <si>
    <t>Numărul de fișelor informaționale distribuite consumatorilor</t>
  </si>
  <si>
    <t>Ponderea angajaților Agenției  instruiți</t>
  </si>
  <si>
    <t>Numărul stagierilor externe efectuate (inspectori, manageri)</t>
  </si>
  <si>
    <t>Numărul de spoturi informaționale plasate pe pagina web a Agenției</t>
  </si>
  <si>
    <r>
      <t xml:space="preserve">Numărul sondajelor realizate conform Hotărîrii Guvernului nr.806 din 29.06.2016 </t>
    </r>
    <r>
      <rPr>
        <i/>
        <sz val="12"/>
        <color theme="1"/>
        <rFont val="Times New Roman"/>
        <family val="1"/>
        <charset val="204"/>
      </rPr>
      <t>(1000 de respondenți)</t>
    </r>
  </si>
  <si>
    <t>Numărul probelor de arbitraj plasate în laboratoare, inclusiv peste hotare</t>
  </si>
  <si>
    <t>Controale efectuate de un inspector pe parcursul anului</t>
  </si>
  <si>
    <t>Standardizarea, metrologia și protecția consumatorilor</t>
  </si>
  <si>
    <t>00162</t>
  </si>
  <si>
    <t>Prime de asigurare obligatorie de asistența medicală achitate de angajatori și angajați pe teritoriul țării</t>
  </si>
  <si>
    <t>Indemnizații pentru incapacitatea temporară de muncă achitate din mijloacele financiale ale angajatorului</t>
  </si>
  <si>
    <t>Procurarea uneltelor și sculelor, inventarului de producere si gospodăresc</t>
  </si>
  <si>
    <t>Procurare pieselor de schimb</t>
  </si>
  <si>
    <r>
      <t>Conducător             /________________________/   __</t>
    </r>
    <r>
      <rPr>
        <u/>
        <sz val="12"/>
        <color theme="1"/>
        <rFont val="Times New Roman"/>
        <family val="1"/>
        <charset val="204"/>
      </rPr>
      <t xml:space="preserve">Iurie EREMIA </t>
    </r>
    <r>
      <rPr>
        <sz val="12"/>
        <color theme="1"/>
        <rFont val="Times New Roman"/>
        <family val="1"/>
        <charset val="204"/>
      </rPr>
      <t>__/</t>
    </r>
  </si>
  <si>
    <r>
      <t>Şeful subdiviziunii responsabile de planificarea bugetului /___________________/_</t>
    </r>
    <r>
      <rPr>
        <u/>
        <sz val="12"/>
        <color theme="1"/>
        <rFont val="Times New Roman"/>
        <family val="1"/>
        <charset val="204"/>
      </rPr>
      <t>L.Goncear</t>
    </r>
    <r>
      <rPr>
        <sz val="12"/>
        <color theme="1"/>
        <rFont val="Times New Roman"/>
        <family val="1"/>
        <charset val="204"/>
      </rPr>
      <t>_/</t>
    </r>
  </si>
  <si>
    <r>
      <t>Şeful subdiviziunii responsabile de politici /___________________/__</t>
    </r>
    <r>
      <rPr>
        <u/>
        <sz val="12"/>
        <color theme="1"/>
        <rFont val="Times New Roman"/>
        <family val="1"/>
        <charset val="204"/>
      </rPr>
      <t>E.Oprea</t>
    </r>
    <r>
      <rPr>
        <sz val="12"/>
        <color theme="1"/>
        <rFont val="Times New Roman"/>
        <family val="1"/>
        <charset val="204"/>
      </rPr>
      <t>__/</t>
    </r>
  </si>
  <si>
    <r>
      <t>Data prezentării      _</t>
    </r>
    <r>
      <rPr>
        <u/>
        <sz val="12"/>
        <color theme="1"/>
        <rFont val="Times New Roman"/>
        <family val="1"/>
        <charset val="204"/>
      </rPr>
      <t>14.09.2016</t>
    </r>
    <r>
      <rPr>
        <sz val="12"/>
        <color theme="1"/>
        <rFont val="Times New Roman"/>
        <family val="1"/>
        <charset val="204"/>
      </rPr>
      <t>______</t>
    </r>
  </si>
  <si>
    <t>Bugetul de stst</t>
  </si>
  <si>
    <t>Prestatii sociale</t>
  </si>
  <si>
    <t>Supravegherea tehnica a obietelor industriale periculoase</t>
  </si>
  <si>
    <t>297</t>
  </si>
  <si>
    <t>00161</t>
  </si>
  <si>
    <t>Plata pentru locatiunea bunurilor patrimoniului public</t>
  </si>
  <si>
    <t>Servicii generale economice comerciale</t>
  </si>
  <si>
    <t>Servicii economice comerciale</t>
  </si>
  <si>
    <t>Securitate industriala</t>
  </si>
  <si>
    <t>Asigurarea functionarii obiectelor industriale periculoase in conditii de siguranta si inofensivitate in vederea protectiei populatiei si a mediului inconjurator</t>
  </si>
  <si>
    <t>1. Majorarea ponderii agenților economici si persoanelor fizice care cunosc riscurile privind obiectele industrial periculoase cu 11 % către anul 2018 fata de 2016, in vederea diminuării riscurilor de avarii industriale si catastrofe cu caracter tehnogen;
2. Micșorarea ponderii instalațiilor tehnice din zona de risc cu 7 % către anul 2018 fata de anul 2016 prin intensificarea evaluarii riscurilor ai a masurilor de prevenirea acestora. 
Pentru anul care se aproba bugetul:                                                                                                                                               1.Reducerea ponderii instalațiilor tehnice din zona de risc cu 5% față de anul 2014;
2. Majorarea pînă la 80% din numărul agenților economici și persoanelor fizice cunosc riscurile privind obiectele industrial periculoase,  cu 5% față de anul 2014.</t>
  </si>
  <si>
    <t>Subprogramul are scopul de a reduce riscurile privind functionarea obiectelor industrial periculoase pentru populatie, prevenirea avariilor industriale si catastrofelor cu caracter tehnogen. Principalele activitati se refera la intensificarea evaluarii riscurilor si intreprinderea masurilor de prevenire a acestora. Responsabili de implementare sunt Ministerul Economiei si Inspectoratul principal de Stat pentru Supravegherea Tehnica a Obiectelor Industriale Periculoase (IPSSTOIP).</t>
  </si>
  <si>
    <t>Ponderea instalatiilor tehnice in zona de risc</t>
  </si>
  <si>
    <t>Ponderea agentilor economici si persoanelor fizice care cunosc riscurile</t>
  </si>
  <si>
    <t>Ponderea de înlătuare a încălcărilor depistate</t>
  </si>
  <si>
    <t>Numărul total de controale efectuate</t>
  </si>
  <si>
    <t>Numărul obiectelor industriale periculoase controlate</t>
  </si>
  <si>
    <t>Numărul controalelor efectuate de către o inspectie de ramură</t>
  </si>
  <si>
    <t>Numărul controalelor mixte efectuate în grup</t>
  </si>
  <si>
    <t>Numărul de acte de constatare privind pregătirea către sezonul de încălzire</t>
  </si>
  <si>
    <t>Numărul de rapoarte privind aprecierea criteriului de evaluare corespunderii riscului a obiectului intreprinderii</t>
  </si>
  <si>
    <t>Numărul de controale efectuate de un inspector de ramură pe parcursul unui an</t>
  </si>
  <si>
    <t>Salariul de baza</t>
  </si>
  <si>
    <t>Sporuri si suplimente la salariul de baza</t>
  </si>
  <si>
    <t>Contributii si prime de asigurari obligatorii</t>
  </si>
  <si>
    <t>Contributii de asigurari sociale de stat obligatorii</t>
  </si>
  <si>
    <t>Prime de asigurare obligatorie de asistenta medicala</t>
  </si>
  <si>
    <t>Energie electrica</t>
  </si>
  <si>
    <t>Gaze</t>
  </si>
  <si>
    <t>Apa si canalizare</t>
  </si>
  <si>
    <t>Servicii informationale</t>
  </si>
  <si>
    <t>Servicii de telecomunicatii</t>
  </si>
  <si>
    <t>Servicii de locatiune</t>
  </si>
  <si>
    <t>Servicii de reparatii curente</t>
  </si>
  <si>
    <t>Deplasari de servicu in interiorul tarii</t>
  </si>
  <si>
    <t>Deplasari de servicu peste hotare</t>
  </si>
  <si>
    <t>Servicii de paza</t>
  </si>
  <si>
    <t>Servicii postale</t>
  </si>
  <si>
    <t>Indemnizatii pentru incapacitatea temporara de munca achitate din mijloacele financiare ale angajatorului</t>
  </si>
  <si>
    <t>Majorarea valorii masinilor si utilajelor</t>
  </si>
  <si>
    <t>Procurarea uneltelor si sculelor, inventarului de producere gospodaresc</t>
  </si>
  <si>
    <t>Procurarea combustibilului, carburantilor si lubrifiantilor</t>
  </si>
  <si>
    <t>Procurarea produse alimentare</t>
  </si>
  <si>
    <t xml:space="preserve"> Procurarea materialelor de uz gospodaresc si rechizite de birou</t>
  </si>
  <si>
    <t xml:space="preserve"> Procurarea accesorii de pat, imbracaminte, incaltaminte</t>
  </si>
  <si>
    <r>
      <t>Şeful subdiviziunii responsabile de planificarea bugetului /_</t>
    </r>
    <r>
      <rPr>
        <u/>
        <sz val="12"/>
        <color indexed="8"/>
        <rFont val="Times New Roman"/>
        <family val="1"/>
        <charset val="204"/>
      </rPr>
      <t>Anastasia Paleţchi/</t>
    </r>
    <r>
      <rPr>
        <sz val="12"/>
        <color indexed="8"/>
        <rFont val="Times New Roman"/>
        <family val="1"/>
        <charset val="204"/>
      </rPr>
      <t>________________/</t>
    </r>
  </si>
  <si>
    <r>
      <t xml:space="preserve">Conducător            </t>
    </r>
    <r>
      <rPr>
        <b/>
        <u/>
        <sz val="12"/>
        <color indexed="8"/>
        <rFont val="Times New Roman"/>
        <family val="1"/>
        <charset val="204"/>
      </rPr>
      <t xml:space="preserve"> /Cebotarean Dorina/ </t>
    </r>
    <r>
      <rPr>
        <sz val="12"/>
        <color indexed="8"/>
        <rFont val="Times New Roman"/>
        <family val="1"/>
        <charset val="204"/>
      </rPr>
      <t xml:space="preserve">  _________________________/</t>
    </r>
  </si>
  <si>
    <t>Procurarea accesoriilor de pat, îmbrăcămintei, încălțămintei</t>
  </si>
  <si>
    <t>Procurarea altor mijloace fixe</t>
  </si>
  <si>
    <t>Procurarea uneltelor si sculelor, inventarului de producere si de uz gospodaresc</t>
  </si>
  <si>
    <t>Procurarea masinelor si utilajelor</t>
  </si>
  <si>
    <t>Plăți aferente documentelor executorii cu executare benevolă</t>
  </si>
  <si>
    <t>Indemnizații p/u incapacitatea temporară de muncă achitate din contul angajatorului</t>
  </si>
  <si>
    <t>Servicii poştale</t>
  </si>
  <si>
    <t>Servicii de evaluare a activelor</t>
  </si>
  <si>
    <t>Servicii protocol</t>
  </si>
  <si>
    <t>Servicii reparații curente</t>
  </si>
  <si>
    <t>Servicii transport</t>
  </si>
  <si>
    <t>00031</t>
  </si>
  <si>
    <t>Administrarea patrimoniului de stat</t>
  </si>
  <si>
    <t>Ponderea întreprinderilor de stat și societăți pe acțiuni cu cotă de stat monotorizate în totalul entităților cu cotă de stat;</t>
  </si>
  <si>
    <t xml:space="preserve">Reducerea numărului bunurilor proprietate de stat supuse privatizării  </t>
  </si>
  <si>
    <t>e3</t>
  </si>
  <si>
    <t xml:space="preserve">Realizarea sarcinii bugetare  privind încasările din dividende aferente cotei de participare a statului în societatile pe acțiuni și defalcări din profitul net al întreprinderilor de stat  </t>
  </si>
  <si>
    <t>Realizarea sarcinii bugetare privind încasările în rezultatul privatizării</t>
  </si>
  <si>
    <t>Numărul întreprinderilor restructurate (asanarea financiară sau lichidarea)</t>
  </si>
  <si>
    <t>Numărul întreprinderilor reorganizate (comasare, fuziune)</t>
  </si>
  <si>
    <t>Numărul complexelor de bunuri/construcții nefinalizate supuse privatizării</t>
  </si>
  <si>
    <t>Numărul societăților pe acțiuni cu cotă stat (supuse/pasibile privatizării)</t>
  </si>
  <si>
    <t>Numărul întreprinderilor de stat (supuse/pasibile privatizării)</t>
  </si>
  <si>
    <t xml:space="preserve">Numărul  studiilor de fezabilitate avizate pentru proiecte de parteneriat public-privat </t>
  </si>
  <si>
    <t>Numărul de seminare/ateliere de instruire privind promovarea conceptului de parteneriat public-privat;</t>
  </si>
  <si>
    <t>Numărul bunurilor deetatizate</t>
  </si>
  <si>
    <t>Volumul investitiilor private atrase pentru dezvoltarea parcurilor industriale</t>
  </si>
  <si>
    <t>r5</t>
  </si>
  <si>
    <t>Contracte  de  parteneriat public-privat şi concesiuni iniţiale/încheiate</t>
  </si>
  <si>
    <t xml:space="preserve">r3 </t>
  </si>
  <si>
    <t>Venituri încasate la bugetul de stat (defalcări din profitul net al întreprinderilor de stat, dividende aferente cotei de participare a statului în societatile pe acțiuni)</t>
  </si>
  <si>
    <t>Venituri încasate la bugetul de stat  în rezultatul privatizării</t>
  </si>
  <si>
    <t>Administrarea eficientă și deetatizarea proprietății publice de stat</t>
  </si>
  <si>
    <t>09</t>
  </si>
  <si>
    <t>9</t>
  </si>
  <si>
    <t>Plata pentru locatiunea bunurilor patrimoniului public.</t>
  </si>
  <si>
    <t>Administrarea patrimoniului public</t>
  </si>
  <si>
    <t>Numarul personalului AEE instruit privind măsurile de eficiență energetică și valorificare a surselor de energie regenerabilă</t>
  </si>
  <si>
    <t xml:space="preserve">1. Realizarea Programului Național pentru Eficiență Energetică pentru 2011-2020 la nivel de 90% către anul 2019;
2. Fortificarea capacităţilor instituţionale în sectorul energetic, prin instruirea a minim 200 de persoane anual în domeniul eficienţei energetice şi surselor de energie regenerabilă;
3. Dezvoltarea cadrului normativ în domeniul eficienţei energetice și surselor de energie regenerabile în conformitate cu acquis-ul comunitar.
</t>
  </si>
  <si>
    <t>Acest subprogram include activităţile instituţiilor responsabile de analiza, elaborarea și implementarea politicilor din domeniul eficienței energetice și surselor de energie regenerabile, precum şi monitorizarea implementării acestora. Responsabili de realizare sunt Ministerul Economiei,  Agenția pentru Eficiență Energetică și Institutul de Energetică al AȘM.</t>
  </si>
  <si>
    <t>Numărul de produse cu impact energetic inspectate/ testate</t>
  </si>
  <si>
    <t>Numărul inspectorilor instruiți</t>
  </si>
  <si>
    <t>Numărul activităților de informare și educare a consumatorilor</t>
  </si>
  <si>
    <t>Numărul activităților de informare și consiliere a agenților economici</t>
  </si>
  <si>
    <t>Numărul campaniilor de promovarea a utilizării eficiente a echipamentelor de joasă tensiune</t>
  </si>
  <si>
    <t>Numărul campaniilor de promovarea a etichetării energetice a dispozitivelor electrice de uz casnic în funcție de clasa de eficiență energetică</t>
  </si>
  <si>
    <t>Gradul de realizare a ToR-ului proiectului "Sporirea capacitatilor in domeniul eficientii a resurselor regenerabile in sectorul energetic"</t>
  </si>
  <si>
    <t>1. Sporirea eficienţei reţelelor electrice de transport prin reducerea pierderilor de energie electrică pînă la 3% către 2018;
2. Consolidarea securității energetice a țării prin integrarea în piața energetică a Uniunii Europene.</t>
  </si>
  <si>
    <t>Acest subprogram include reabilitarea reţelelor electrice de transport pentru consolidarea sistemului de aprovizionare cu energie electrică a consumatorilor și integrarea în piaţa energetică a Uniunii Europene pentru sporirea securității energetice a ţării. Activitățile vor fi implementate de către Ministerul Economiei, Î.S. „Moldelectrica” şi Unitatea consolidată pentru implementarea şi monitorizarea proiectelor în domeniul energeticii.</t>
  </si>
  <si>
    <t xml:space="preserve">Reducerea pierderilor de căldură pe rețea </t>
  </si>
  <si>
    <t>Gcal</t>
  </si>
  <si>
    <t>Economia de combustibil pentru perioada de exploatare preconizată</t>
  </si>
  <si>
    <t>MJ</t>
  </si>
  <si>
    <t>r4</t>
  </si>
  <si>
    <t>Economia de energie pentru perioada de exploatare preconizată</t>
  </si>
  <si>
    <t>MWh</t>
  </si>
  <si>
    <t>Reducerea emisiilor de CO2 drept urmare a investițiilor finanțate în cadrul Proiectului</t>
  </si>
  <si>
    <t>tCO2</t>
  </si>
  <si>
    <t>r6</t>
  </si>
  <si>
    <t>Rata de defecțiune a sistemului de alimentare centralizată cu energie termică</t>
  </si>
  <si>
    <t>nr./km</t>
  </si>
  <si>
    <t>r7</t>
  </si>
  <si>
    <t>Rata de acoperire a Serviciului Datoriei</t>
  </si>
  <si>
    <t>număr</t>
  </si>
  <si>
    <t>Economiile efective de combustibil</t>
  </si>
  <si>
    <t>Persoane cu acces la facilități de generare a căldurii eficientizate (PTI implementate)</t>
  </si>
  <si>
    <t>Numărul Punctelor Termice Individuale implementate</t>
  </si>
  <si>
    <t>Numărul instituțiilor publice/edificii guvernamentale reconectate la sistemul de alimentare centralizată cu energie termică</t>
  </si>
  <si>
    <t>Reducerea consumului de căldură ca urmare a tranziției la Puncte Termice Individuale</t>
  </si>
  <si>
    <t>Numărul pompelor substituite la principalele Stații de Pompare</t>
  </si>
  <si>
    <t>Lungimea rețelei termice reabilitate în cadrul Proiectului</t>
  </si>
  <si>
    <t>metri</t>
  </si>
  <si>
    <t>Lungimea rețelei termice aferente Punctelor Termice Individuale construite</t>
  </si>
  <si>
    <t>Numărul beneficiarilor de plăți compensatorii</t>
  </si>
  <si>
    <t>Gradul de valorificare a bugetului Proiectului de îmbunătățire a eficienței sistemului centralizat de alimentare cu energie termică</t>
  </si>
  <si>
    <t xml:space="preserve">1. Promovarea exporturilor moldoveneşti competitive pe pieţele externe și majorarea volumului exportului cu cel puțin 2% anual, inclusiv pe piețele UE cu cel puțin 5%;
2. Majorarea investițiilor în active materiale pe termen lung cu 2% anual prin atragerea investițiilor în sectoarele competitive ale economiei, ca urmare a intensificării negocierilor cu țările străine; 
3. Sporirea competitivității sectoarelor economice ce va conduce la îmbunătățirea calității serviciilor și mărfurilor autohtone și creșterea exporturilor.
</t>
  </si>
  <si>
    <t>Numărul parcurilor industriale și zonelor economice libere asistate de către MIEPO</t>
  </si>
  <si>
    <t>unități</t>
  </si>
  <si>
    <t>Centrala termica pe biomasa instalata in mun. Bălți</t>
  </si>
  <si>
    <t xml:space="preserve">Numărul motoarelor pe gaz instalate  in mun. Bălți </t>
  </si>
  <si>
    <t>Numărul pompelor de alimentare și ventilatoare de evacuare a gazelor in mun. Bălți</t>
  </si>
  <si>
    <t xml:space="preserve">Puncte termice individuale instalate in mun. Balti </t>
  </si>
  <si>
    <t>o16</t>
  </si>
  <si>
    <t>Numărul specialiștilor și muncitorilor instruiți</t>
  </si>
  <si>
    <t xml:space="preserve"> Colegiul de Inginerie dotat cu echipament și mobilier necesar (auditorii echipate)</t>
  </si>
  <si>
    <t>Dezvoltarea şi implementarea politicii de stat de susţinere creării şi dezvoltării clusterelor pentru sporirea competitivităţii a sectorului industrial.</t>
  </si>
  <si>
    <t>• Susținerea sectoarelor productive ale economiei prin crearea și dezvoltarea instrumentelor infrastructurii antreprenoriale, și anume: parcuri industriale, clustere, zone economice libere, parcuri științifico-tehnologice, incubatoare de afaceri și de inovare;
• Încurajarea creării clusterelor tehnologice naţionale/internaţionale şi susţinerea aplicării practicilor moderne de management industrial.</t>
  </si>
  <si>
    <t>un.</t>
  </si>
  <si>
    <t>Proiectul Foii de parcurs pentru dezvoltarea clusterială a sectorului industrial al Republicii Moldova elaborat</t>
  </si>
  <si>
    <t>Analiza dezvoltării sectorului industrial  în profilul regiunilor de dezvoltare ale ţării elaborată</t>
  </si>
  <si>
    <t xml:space="preserve">1. Semnarea Acordului de recunoaştere multilaterală cu Cooperarea Europeană pentru Acreditare (EA BLA);
2. Consolidarea capacităţilor instituţionale ale Centrului Naţional de Acreditare.
</t>
  </si>
  <si>
    <t>Subprogramul se referă la activităţile ce ţin de dezvoltarea instituţională a Organismului naţional de acreditare privind ajustarea acestuia la exigenţele europene, în scopul semnării Acordului de Recunoaştere Bilaterală (BLA) cu Cooperarea Europeană pentru Acreditare (EA).</t>
  </si>
  <si>
    <t>Numărul de evaluatori şefi/evaluatori, instruiţi în domenii noi de acreditare</t>
  </si>
  <si>
    <t>Numărul de evaluatori şefi pregătiţi în calitate de evaluatori EA pentru participare în evaluările paritare ale Organismelor de acreditare semnatare EA MLA</t>
  </si>
  <si>
    <t>Numărul de participări la activităţile organizate de organizaţiile europene, internaţionale şi regionale în domeniul acreditării</t>
  </si>
  <si>
    <t>-</t>
  </si>
  <si>
    <t>Dezvoltarea unui sistem național de standardizare, modern şi armonizat la cerinţele şi practicile europene.</t>
  </si>
  <si>
    <t>1. Majorarea pînă în 2019 a ratei de preluare a standardelor europene pînă la 90% din numărul total al acestora
2. Reducerea la minimum a numărului standardelor moldovenești conflictuale cu standardele europene pe măsura adoptării acestora;
3. Menținerea în stare actuală a corpului de standarde moldovenești;
4. Sporirea gradului de conştientizare a benificiilor standardizării şi de aplicare a standardelor;
5. Eficientizarea participării Republicii Moldova la standardizarea regională și internațională;
6. Consolidarea sistemului național de standardizare.</t>
  </si>
  <si>
    <t>Acest subprogram include activităţi care ţin de adoptarea  standardelor  europene și internaţionale, consolidarea cadrului instituţional în domeniul  standardizării, precum și sporirea gradului de conștientizare a beneficiilor standardizării și de aplicare a standardelor. Responsabil de implementarea acţiunilor este  Institutul de Standardizare din Moldova.</t>
  </si>
  <si>
    <t>Rata de preluare a standardelor europene din totalul de standarde publicate de CEN/CENELEC</t>
  </si>
  <si>
    <t xml:space="preserve">1. Crearea a 420 noi locuri de muncă  anual prin intermediul programelor de susținere antreprenorială. 
2. Facilitarea accesului la finanțare, prin acordarea suportului financiar pentru 500 antreprenori către anul 2019;
3. Dezvoltarea infrastructurii de suport în afaceri prin crearea 6 incubatoare de afaceri noi  către anul 2019;
4. Dezvoltarea abilităților antreprenoriale prin instruirea 2500 persoane anual.
</t>
  </si>
  <si>
    <t>Numărul de locruri de muncă noi create prin intermediul programelor de suport financiar gestionate de ODIMM (PARE 1+1, FGC, AEF, program tineri)</t>
  </si>
  <si>
    <t>Numărul de locruri de muncă noi create pentru femei prin intermediul programelor de suport financiar gestionate de ODIMM (PARE 1+1, FGC,AEF, program tineri)</t>
  </si>
  <si>
    <t>Numărul de afaceri nou create in cadrul Programului pilot "Femei in afaceri"</t>
  </si>
  <si>
    <t xml:space="preserve">inclusiv întreprinderilor nou create </t>
  </si>
  <si>
    <t>Numărul de licențe eliberate si prelungite, total</t>
  </si>
  <si>
    <t xml:space="preserve">1. Scăderea nivelului tranzacţiilor prejudiciabile pentru consumatori, prin efectuarea la nivel de 100% a numărului de controale planificate;
2. Dezvoltarea capacităţii decizionale a consumatorului prin educarea şi informarea acestora;
3. Consolidarea cunoștințelor agenților economici privind cerințele aplicabile produselor și serviciilor în domeniu;     4. Fortificarea capacităţilor inspectorilor prin instruirea a 100% din personal anual.
</t>
  </si>
  <si>
    <t>Subprogramul include activitățile de supraveghere a pieții în vederea corespunderii produselor plasate şi serviciilor prestate pe piaţă cu cerințele prescrise și/sau declarate în vederea protecţiei consumatorilor. De asemenea, o componentă a subprogramului se referă la eficientizarea activităţilor ce ţin de informarea şi educarea consumatorilor. Autoritatea responsabilă de implementarea acțiunilor este Agenţia pentru Protecţia Consumatorilor, cu suportul Ministerului Economiei.</t>
  </si>
  <si>
    <t xml:space="preserve">Numarul controalelor efectuate conform graficului de control </t>
  </si>
  <si>
    <t>Volumul investiţiilor atrase prin privatizare. total</t>
  </si>
  <si>
    <t>mii.lei</t>
  </si>
  <si>
    <t xml:space="preserve">r4 </t>
  </si>
  <si>
    <t xml:space="preserve">Numărul licitaţiilor/concursurilor de privatizare a bunurilor supuse privatizării organizate </t>
  </si>
  <si>
    <t>Numărul total ale bunurilor proprietate publică de stat, deetatizate</t>
  </si>
  <si>
    <t xml:space="preserve">1. Impulsionarea procesului de deetatizare a bunurilor proprietate de stat supuse privatizării printr-un proces competitiv și transparent, prin reducerea numărului  acestora cu 5%  anual;                                                                                        
2. Valorificarea parteneriatului public-privat în calitate de instrument de deetatizare;            
3. Realizarea sarcinii bugetare din privatizarea și administrarea proprietății publice de stat;                                                                                           4. Elaborarea Raportului privind administrarea și deetatizarea proprietății publice.
</t>
  </si>
  <si>
    <t xml:space="preserve">Subprogramul presupune implementarea activităților în vederea administrării proprietăţii publice de stat, conform prevederilor legale, atragerea investiţiilor prin crearea de parteneriate public – private, desfășurarea procesului de privatizare, monitorizarea activităților postprivatizare, ţinerea evidenţei patrimoniului public și apărarea dreptului de proprietate a statului. Subprogramul este implementat de Agenţia Proprietăţii Publice.   </t>
  </si>
  <si>
    <t>Numărul consultațiilor acordate agenților economici</t>
  </si>
  <si>
    <t>Personalul / companiei beneficiare / afectat de procesul de restructurare a întreprinderii care a beneficiat de instruire</t>
  </si>
  <si>
    <t>Dobinzi incasate la soldurile mijloacelor banesti la conturile bancare ale proiectelor finantate din surse externe</t>
  </si>
  <si>
    <t>Remunerarea muncii conform statelor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</si>
</sst>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43" formatCode="_(* #,##0.00_);_(* \(#,##0.00\);_(* &quot;-&quot;??_);_(@_)"/>
    <numFmt numFmtId="164" formatCode="_-* #,##0.00&quot;L&quot;_-;\-* #,##0.00&quot;L&quot;_-;_-* &quot;-&quot;??&quot;L&quot;_-;_-@_-"/>
    <numFmt numFmtId="165" formatCode="_-* #,##0.00_р_._-;\-* #,##0.00_р_._-;_-* &quot;-&quot;??_р_._-;_-@_-"/>
    <numFmt numFmtId="166" formatCode="0.0"/>
    <numFmt numFmtId="167" formatCode="##0.0;\-##0.0;"/>
    <numFmt numFmtId="168" formatCode="00000"/>
    <numFmt numFmtId="169" formatCode="0.000"/>
  </numFmts>
  <fonts count="61" x14ac:knownFonts="1">
    <font>
      <sz val="11"/>
      <color theme="1"/>
      <name val="Calibri"/>
      <family val="2"/>
      <charset val="204"/>
      <scheme val="minor"/>
    </font>
    <font>
      <sz val="12"/>
      <color indexed="8"/>
      <name val="Times New Roman"/>
      <family val="1"/>
      <charset val="204"/>
    </font>
    <font>
      <b/>
      <sz val="14"/>
      <color indexed="8"/>
      <name val="Times New Roman"/>
      <family val="1"/>
      <charset val="204"/>
    </font>
    <font>
      <b/>
      <sz val="12"/>
      <color indexed="8"/>
      <name val="Times New Roman"/>
      <family val="1"/>
      <charset val="204"/>
    </font>
    <font>
      <i/>
      <sz val="12"/>
      <color indexed="8"/>
      <name val="Times New Roman"/>
      <family val="1"/>
      <charset val="204"/>
    </font>
    <font>
      <b/>
      <i/>
      <sz val="12"/>
      <color indexed="8"/>
      <name val="Times New Roman"/>
      <family val="1"/>
      <charset val="204"/>
    </font>
    <font>
      <sz val="10"/>
      <name val="Arial Cyr"/>
      <charset val="204"/>
    </font>
    <font>
      <sz val="12"/>
      <name val="Times New Roman"/>
      <family val="1"/>
      <charset val="204"/>
    </font>
    <font>
      <u/>
      <sz val="12"/>
      <color indexed="8"/>
      <name val="Times New Roman"/>
      <family val="1"/>
      <charset val="204"/>
    </font>
    <font>
      <sz val="12"/>
      <color theme="1"/>
      <name val="Times New Roman"/>
      <family val="1"/>
      <charset val="204"/>
    </font>
    <font>
      <b/>
      <sz val="10"/>
      <color indexed="8"/>
      <name val="Times New Roman"/>
      <family val="1"/>
      <charset val="204"/>
    </font>
    <font>
      <b/>
      <sz val="12"/>
      <color rgb="FFFF0000"/>
      <name val="Times New Roman"/>
      <family val="1"/>
      <charset val="204"/>
    </font>
    <font>
      <b/>
      <sz val="11"/>
      <color theme="1"/>
      <name val="Calibri"/>
      <family val="2"/>
      <charset val="204"/>
      <scheme val="minor"/>
    </font>
    <font>
      <b/>
      <sz val="12"/>
      <color theme="1"/>
      <name val="Times New Roman"/>
      <family val="1"/>
      <charset val="204"/>
    </font>
    <font>
      <sz val="12"/>
      <color theme="1"/>
      <name val="Calibri"/>
      <family val="2"/>
      <charset val="204"/>
      <scheme val="minor"/>
    </font>
    <font>
      <sz val="11"/>
      <color theme="1"/>
      <name val="Calibri"/>
      <family val="2"/>
      <charset val="204"/>
      <scheme val="minor"/>
    </font>
    <font>
      <i/>
      <sz val="10"/>
      <color indexed="8"/>
      <name val="Times New Roman"/>
      <family val="1"/>
      <charset val="204"/>
    </font>
    <font>
      <i/>
      <sz val="10"/>
      <color theme="1"/>
      <name val="Times New Roman"/>
      <family val="1"/>
      <charset val="204"/>
    </font>
    <font>
      <b/>
      <sz val="12"/>
      <name val="Times New Roman"/>
      <family val="1"/>
      <charset val="204"/>
    </font>
    <font>
      <b/>
      <sz val="10"/>
      <color theme="1"/>
      <name val="Times New Roman"/>
      <family val="1"/>
      <charset val="204"/>
    </font>
    <font>
      <sz val="11"/>
      <name val="Times New Roman"/>
      <family val="1"/>
      <charset val="204"/>
    </font>
    <font>
      <b/>
      <i/>
      <sz val="10"/>
      <color theme="1"/>
      <name val="Times New Roman"/>
      <family val="1"/>
      <charset val="204"/>
    </font>
    <font>
      <b/>
      <i/>
      <sz val="12"/>
      <color theme="1"/>
      <name val="Times New Roman"/>
      <family val="1"/>
      <charset val="204"/>
    </font>
    <font>
      <i/>
      <sz val="12"/>
      <color theme="1"/>
      <name val="Times New Roman"/>
      <family val="1"/>
      <charset val="204"/>
    </font>
    <font>
      <b/>
      <sz val="14"/>
      <color theme="1"/>
      <name val="Times New Roman"/>
      <family val="1"/>
      <charset val="204"/>
    </font>
    <font>
      <sz val="12"/>
      <color rgb="FFFF0000"/>
      <name val="Times New Roman"/>
      <family val="1"/>
      <charset val="204"/>
    </font>
    <font>
      <u/>
      <sz val="12"/>
      <color theme="1"/>
      <name val="Times New Roman"/>
      <family val="1"/>
      <charset val="204"/>
    </font>
    <font>
      <sz val="10"/>
      <color theme="1"/>
      <name val="Times New Roman"/>
      <family val="1"/>
      <charset val="204"/>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0"/>
      <name val="Arial"/>
      <family val="2"/>
      <charset val="204"/>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Calibri"/>
      <family val="2"/>
      <charset val="204"/>
    </font>
    <font>
      <sz val="10"/>
      <color indexed="8"/>
      <name val="Times New Roman"/>
      <family val="1"/>
      <charset val="204"/>
    </font>
    <font>
      <b/>
      <sz val="12"/>
      <color theme="9" tint="-0.249977111117893"/>
      <name val="Times New Roman"/>
      <family val="1"/>
      <charset val="204"/>
    </font>
    <font>
      <sz val="12"/>
      <color theme="9" tint="-0.249977111117893"/>
      <name val="Times New Roman"/>
      <family val="1"/>
      <charset val="204"/>
    </font>
    <font>
      <i/>
      <sz val="12"/>
      <name val="Times New Roman"/>
      <family val="1"/>
      <charset val="204"/>
    </font>
    <font>
      <sz val="9"/>
      <color indexed="8"/>
      <name val="Times New Roman"/>
      <family val="1"/>
      <charset val="204"/>
    </font>
    <font>
      <sz val="9"/>
      <color theme="1"/>
      <name val="Times New Roman"/>
      <family val="1"/>
      <charset val="204"/>
    </font>
    <font>
      <sz val="8"/>
      <color theme="1"/>
      <name val="Times New Roman"/>
      <family val="1"/>
      <charset val="204"/>
    </font>
    <font>
      <b/>
      <sz val="11"/>
      <color theme="1"/>
      <name val="Times New Roman"/>
      <family val="1"/>
      <charset val="204"/>
    </font>
    <font>
      <sz val="11"/>
      <color theme="1"/>
      <name val="Times New Roman"/>
      <family val="1"/>
      <charset val="204"/>
    </font>
    <font>
      <sz val="11"/>
      <color indexed="8"/>
      <name val="Times New Roman"/>
      <family val="1"/>
      <charset val="204"/>
    </font>
    <font>
      <sz val="12"/>
      <color rgb="FF000000"/>
      <name val="Times New Roman"/>
      <family val="1"/>
      <charset val="204"/>
    </font>
    <font>
      <b/>
      <u/>
      <sz val="12"/>
      <color indexed="8"/>
      <name val="Times New Roman"/>
      <family val="1"/>
      <charset val="204"/>
    </font>
    <font>
      <sz val="10"/>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7">
    <xf numFmtId="0" fontId="0" fillId="0" borderId="0"/>
    <xf numFmtId="0" fontId="6" fillId="0" borderId="0"/>
    <xf numFmtId="164" fontId="15" fillId="0" borderId="0" applyFont="0" applyFill="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7"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14"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21" borderId="0" applyNumberFormat="0" applyBorder="0" applyAlignment="0" applyProtection="0"/>
    <xf numFmtId="0" fontId="30" fillId="5" borderId="0" applyNumberFormat="0" applyBorder="0" applyAlignment="0" applyProtection="0"/>
    <xf numFmtId="0" fontId="31" fillId="22" borderId="16" applyNumberFormat="0" applyAlignment="0" applyProtection="0"/>
    <xf numFmtId="0" fontId="32" fillId="23" borderId="17" applyNumberFormat="0" applyAlignment="0" applyProtection="0"/>
    <xf numFmtId="165" fontId="6" fillId="0" borderId="0" applyFont="0" applyFill="0" applyBorder="0" applyAlignment="0" applyProtection="0"/>
    <xf numFmtId="0" fontId="33" fillId="0" borderId="0" applyNumberFormat="0" applyFill="0" applyBorder="0" applyAlignment="0" applyProtection="0"/>
    <xf numFmtId="0" fontId="34" fillId="6" borderId="0" applyNumberFormat="0" applyBorder="0" applyAlignment="0" applyProtection="0"/>
    <xf numFmtId="0" fontId="35" fillId="0" borderId="18" applyNumberFormat="0" applyFill="0" applyAlignment="0" applyProtection="0"/>
    <xf numFmtId="0" fontId="36" fillId="0" borderId="19" applyNumberFormat="0" applyFill="0" applyAlignment="0" applyProtection="0"/>
    <xf numFmtId="0" fontId="37" fillId="0" borderId="20" applyNumberFormat="0" applyFill="0" applyAlignment="0" applyProtection="0"/>
    <xf numFmtId="0" fontId="37" fillId="0" borderId="0" applyNumberFormat="0" applyFill="0" applyBorder="0" applyAlignment="0" applyProtection="0"/>
    <xf numFmtId="0" fontId="38" fillId="9" borderId="16" applyNumberFormat="0" applyAlignment="0" applyProtection="0"/>
    <xf numFmtId="0" fontId="39" fillId="0" borderId="21" applyNumberFormat="0" applyFill="0" applyAlignment="0" applyProtection="0"/>
    <xf numFmtId="44" fontId="28" fillId="0" borderId="0" applyFont="0" applyFill="0" applyBorder="0" applyAlignment="0" applyProtection="0"/>
    <xf numFmtId="0" fontId="40" fillId="24" borderId="0" applyNumberFormat="0" applyBorder="0" applyAlignment="0" applyProtection="0"/>
    <xf numFmtId="0" fontId="41" fillId="0" borderId="0"/>
    <xf numFmtId="0" fontId="28" fillId="0" borderId="0"/>
    <xf numFmtId="0" fontId="41" fillId="0" borderId="0"/>
    <xf numFmtId="0" fontId="28" fillId="0" borderId="0"/>
    <xf numFmtId="0" fontId="42" fillId="0" borderId="0"/>
    <xf numFmtId="0" fontId="28" fillId="0" borderId="0"/>
    <xf numFmtId="0" fontId="28" fillId="25" borderId="22" applyNumberFormat="0" applyFont="0" applyAlignment="0" applyProtection="0"/>
    <xf numFmtId="0" fontId="43" fillId="22" borderId="23" applyNumberFormat="0" applyAlignment="0" applyProtection="0"/>
    <xf numFmtId="0" fontId="44" fillId="0" borderId="0" applyNumberFormat="0" applyFill="0" applyBorder="0" applyAlignment="0" applyProtection="0"/>
    <xf numFmtId="0" fontId="45" fillId="0" borderId="24" applyNumberFormat="0" applyFill="0" applyAlignment="0" applyProtection="0"/>
    <xf numFmtId="43" fontId="28" fillId="0" borderId="0" applyFont="0" applyFill="0" applyBorder="0" applyAlignment="0" applyProtection="0"/>
    <xf numFmtId="0" fontId="46" fillId="0" borderId="0" applyNumberFormat="0" applyFill="0" applyBorder="0" applyAlignment="0" applyProtection="0"/>
    <xf numFmtId="0" fontId="6" fillId="0" borderId="0"/>
    <xf numFmtId="0" fontId="47" fillId="0" borderId="0"/>
    <xf numFmtId="0" fontId="28" fillId="0" borderId="0" applyFont="0" applyFill="0" applyBorder="0" applyAlignment="0" applyProtection="0"/>
    <xf numFmtId="0" fontId="6" fillId="0" borderId="0"/>
  </cellStyleXfs>
  <cellXfs count="1090">
    <xf numFmtId="0" fontId="0" fillId="0" borderId="0" xfId="0"/>
    <xf numFmtId="0" fontId="1" fillId="0" borderId="0" xfId="0" applyFont="1"/>
    <xf numFmtId="0" fontId="2" fillId="0" borderId="0" xfId="0" applyFont="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1" xfId="0" applyFont="1" applyBorder="1"/>
    <xf numFmtId="0" fontId="1" fillId="0" borderId="1" xfId="0" applyFont="1" applyBorder="1" applyAlignment="1">
      <alignment horizontal="center" vertical="top"/>
    </xf>
    <xf numFmtId="0" fontId="1" fillId="0" borderId="1" xfId="0" applyFont="1" applyBorder="1" applyAlignment="1">
      <alignment horizontal="center" vertical="center" textRotation="90"/>
    </xf>
    <xf numFmtId="0" fontId="4" fillId="0" borderId="1" xfId="0" applyFont="1" applyBorder="1" applyAlignment="1">
      <alignment horizontal="center" vertical="center"/>
    </xf>
    <xf numFmtId="0" fontId="4" fillId="0" borderId="0" xfId="0" applyFont="1"/>
    <xf numFmtId="0" fontId="3" fillId="0" borderId="1" xfId="0" applyFont="1" applyBorder="1"/>
    <xf numFmtId="0" fontId="1" fillId="0" borderId="2" xfId="0" applyFont="1" applyBorder="1" applyAlignment="1">
      <alignment horizontal="center" vertical="center"/>
    </xf>
    <xf numFmtId="0" fontId="1" fillId="0" borderId="3" xfId="0" applyFont="1" applyBorder="1" applyAlignment="1">
      <alignment horizontal="center" vertical="center" textRotation="90"/>
    </xf>
    <xf numFmtId="0" fontId="1" fillId="0" borderId="3" xfId="0" applyFont="1" applyFill="1" applyBorder="1" applyAlignment="1">
      <alignment horizontal="center" vertical="center" textRotation="90"/>
    </xf>
    <xf numFmtId="166" fontId="1" fillId="0" borderId="1" xfId="0" applyNumberFormat="1" applyFont="1" applyBorder="1" applyAlignment="1">
      <alignment horizontal="right"/>
    </xf>
    <xf numFmtId="0" fontId="1" fillId="0" borderId="1" xfId="0" applyFont="1" applyBorder="1" applyAlignment="1">
      <alignment horizontal="center"/>
    </xf>
    <xf numFmtId="0" fontId="1" fillId="0" borderId="1" xfId="0" applyFont="1" applyBorder="1" applyAlignment="1">
      <alignment textRotation="90" wrapText="1"/>
    </xf>
    <xf numFmtId="0" fontId="1" fillId="0" borderId="1" xfId="0" applyFont="1" applyFill="1" applyBorder="1" applyAlignment="1">
      <alignment horizontal="center" vertical="center" textRotation="90"/>
    </xf>
    <xf numFmtId="0" fontId="1" fillId="0" borderId="0" xfId="0" applyFont="1" applyAlignment="1">
      <alignment horizontal="left" vertical="center"/>
    </xf>
    <xf numFmtId="0" fontId="1" fillId="0" borderId="0" xfId="0" applyFont="1" applyAlignment="1">
      <alignment horizontal="left" vertical="center" wrapText="1"/>
    </xf>
    <xf numFmtId="49" fontId="1" fillId="0" borderId="1" xfId="0" applyNumberFormat="1" applyFont="1" applyBorder="1"/>
    <xf numFmtId="0" fontId="1" fillId="0" borderId="1" xfId="0" applyFont="1" applyBorder="1" applyAlignment="1">
      <alignment horizontal="center" vertical="center"/>
    </xf>
    <xf numFmtId="0" fontId="7" fillId="0" borderId="1" xfId="0" applyFont="1" applyBorder="1" applyAlignment="1">
      <alignment horizontal="center"/>
    </xf>
    <xf numFmtId="0" fontId="1" fillId="0" borderId="1" xfId="0" applyFont="1" applyBorder="1" applyAlignment="1">
      <alignment horizontal="center" vertical="center"/>
    </xf>
    <xf numFmtId="0" fontId="11" fillId="0" borderId="1" xfId="0" applyFont="1" applyBorder="1"/>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vertical="center"/>
    </xf>
    <xf numFmtId="0" fontId="13" fillId="0" borderId="1" xfId="0" applyFont="1" applyBorder="1" applyAlignment="1">
      <alignment vertical="center"/>
    </xf>
    <xf numFmtId="0" fontId="9" fillId="0" borderId="1" xfId="0" applyFont="1" applyBorder="1" applyAlignment="1">
      <alignment vertical="center"/>
    </xf>
    <xf numFmtId="0" fontId="0" fillId="0" borderId="1" xfId="0" applyBorder="1" applyAlignment="1">
      <alignment vertical="center"/>
    </xf>
    <xf numFmtId="0" fontId="9" fillId="0" borderId="1" xfId="0" applyFont="1" applyBorder="1" applyAlignment="1"/>
    <xf numFmtId="0" fontId="9" fillId="0" borderId="1" xfId="0" applyFont="1" applyBorder="1" applyAlignment="1">
      <alignment vertical="center" wrapText="1"/>
    </xf>
    <xf numFmtId="0" fontId="12" fillId="0" borderId="1" xfId="0" applyFont="1" applyBorder="1" applyAlignment="1">
      <alignment vertical="center"/>
    </xf>
    <xf numFmtId="0" fontId="0" fillId="0" borderId="1" xfId="0" applyFont="1" applyBorder="1" applyAlignment="1">
      <alignment vertical="center"/>
    </xf>
    <xf numFmtId="0" fontId="13" fillId="0" borderId="1" xfId="0" applyFont="1" applyBorder="1" applyAlignment="1">
      <alignment horizontal="right" vertical="center"/>
    </xf>
    <xf numFmtId="0" fontId="9" fillId="0" borderId="1" xfId="0" applyFont="1" applyBorder="1" applyAlignment="1">
      <alignment horizontal="right" vertical="center"/>
    </xf>
    <xf numFmtId="0" fontId="9" fillId="0" borderId="1" xfId="0" applyFont="1" applyBorder="1" applyAlignment="1">
      <alignment horizontal="right"/>
    </xf>
    <xf numFmtId="166" fontId="13" fillId="0" borderId="1" xfId="0" applyNumberFormat="1" applyFont="1" applyBorder="1" applyAlignment="1">
      <alignment horizontal="right" vertical="center"/>
    </xf>
    <xf numFmtId="166" fontId="9"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5"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vertical="center"/>
    </xf>
    <xf numFmtId="49" fontId="1" fillId="0" borderId="1" xfId="0" applyNumberFormat="1" applyFont="1" applyBorder="1" applyAlignment="1">
      <alignment horizontal="center"/>
    </xf>
    <xf numFmtId="0" fontId="7" fillId="2" borderId="1" xfId="1"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166" fontId="9" fillId="2" borderId="3" xfId="0" applyNumberFormat="1" applyFont="1" applyFill="1" applyBorder="1" applyAlignment="1">
      <alignment horizontal="center" vertical="center"/>
    </xf>
    <xf numFmtId="166" fontId="1" fillId="2" borderId="1" xfId="0" applyNumberFormat="1" applyFont="1" applyFill="1" applyBorder="1" applyAlignment="1">
      <alignment horizontal="center" vertical="center" wrapText="1"/>
    </xf>
    <xf numFmtId="166" fontId="7" fillId="2" borderId="1" xfId="1" applyNumberFormat="1" applyFont="1" applyFill="1" applyBorder="1" applyAlignment="1" applyProtection="1">
      <alignment horizontal="center" vertical="center" wrapText="1"/>
      <protection locked="0"/>
    </xf>
    <xf numFmtId="0" fontId="1" fillId="0" borderId="3" xfId="0" applyFont="1" applyBorder="1" applyAlignment="1">
      <alignment horizontal="center" vertical="center" textRotation="90" wrapText="1"/>
    </xf>
    <xf numFmtId="0" fontId="1" fillId="0" borderId="0" xfId="0" applyFont="1" applyAlignment="1">
      <alignment horizontal="left" vertical="center" wrapText="1"/>
    </xf>
    <xf numFmtId="0" fontId="1" fillId="0" borderId="0" xfId="0" applyFont="1" applyBorder="1" applyAlignment="1">
      <alignment horizontal="lef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3" fillId="0" borderId="5" xfId="0" applyFont="1" applyBorder="1" applyAlignment="1">
      <alignment horizontal="center"/>
    </xf>
    <xf numFmtId="0" fontId="3" fillId="0" borderId="4" xfId="0" applyFont="1" applyBorder="1" applyAlignment="1">
      <alignment horizontal="center"/>
    </xf>
    <xf numFmtId="0" fontId="4" fillId="0" borderId="1" xfId="0" applyFont="1" applyBorder="1" applyAlignment="1">
      <alignment horizontal="center" vertical="center"/>
    </xf>
    <xf numFmtId="0" fontId="1" fillId="0" borderId="1" xfId="0" applyFont="1" applyBorder="1" applyAlignment="1">
      <alignment horizontal="center" vertical="center" textRotation="90"/>
    </xf>
    <xf numFmtId="0" fontId="3" fillId="0" borderId="1" xfId="0"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xf>
    <xf numFmtId="49" fontId="4" fillId="0" borderId="1" xfId="0" applyNumberFormat="1" applyFont="1" applyBorder="1" applyAlignment="1">
      <alignment horizontal="center"/>
    </xf>
    <xf numFmtId="166" fontId="3" fillId="0" borderId="5" xfId="0" applyNumberFormat="1" applyFont="1" applyBorder="1" applyAlignment="1">
      <alignment horizontal="center" vertical="center"/>
    </xf>
    <xf numFmtId="166" fontId="3" fillId="0" borderId="4"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1" fillId="0" borderId="5" xfId="0" applyFont="1" applyBorder="1" applyAlignment="1">
      <alignment horizontal="left" vertical="center" wrapText="1"/>
    </xf>
    <xf numFmtId="0" fontId="1" fillId="0" borderId="5" xfId="0" applyFont="1" applyBorder="1" applyAlignment="1">
      <alignment horizontal="center"/>
    </xf>
    <xf numFmtId="0" fontId="1" fillId="0" borderId="4" xfId="0" applyFont="1" applyBorder="1" applyAlignment="1">
      <alignment horizont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xf>
    <xf numFmtId="0" fontId="1" fillId="0" borderId="0" xfId="0" applyFont="1" applyAlignment="1">
      <alignment horizontal="left" vertical="center" wrapText="1"/>
    </xf>
    <xf numFmtId="0" fontId="1" fillId="0" borderId="0" xfId="0" applyFont="1" applyBorder="1" applyAlignment="1">
      <alignment horizontal="left" vertical="center"/>
    </xf>
    <xf numFmtId="49" fontId="4" fillId="0" borderId="1" xfId="0" applyNumberFormat="1" applyFont="1" applyBorder="1" applyAlignment="1">
      <alignment horizontal="center" vertical="center"/>
    </xf>
    <xf numFmtId="0" fontId="18" fillId="0" borderId="1" xfId="0" applyFont="1" applyBorder="1" applyAlignment="1">
      <alignment horizontal="center"/>
    </xf>
    <xf numFmtId="0" fontId="7" fillId="0" borderId="1" xfId="1" applyFont="1" applyFill="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3" xfId="0" applyFont="1" applyBorder="1" applyAlignment="1">
      <alignment horizontal="center" vertical="center" textRotation="90"/>
    </xf>
    <xf numFmtId="0" fontId="7" fillId="0" borderId="4" xfId="1" applyFont="1" applyFill="1" applyBorder="1" applyAlignment="1">
      <alignment horizontal="center" vertical="center" wrapText="1"/>
    </xf>
    <xf numFmtId="0" fontId="9" fillId="0" borderId="1" xfId="0" applyFont="1" applyBorder="1" applyAlignment="1">
      <alignment horizontal="center" vertical="center" wrapText="1"/>
    </xf>
    <xf numFmtId="0" fontId="7" fillId="0" borderId="4" xfId="1" applyFont="1" applyFill="1" applyBorder="1" applyAlignment="1" applyProtection="1">
      <alignment horizontal="center" vertical="center" wrapText="1"/>
      <protection locked="0"/>
    </xf>
    <xf numFmtId="0" fontId="3" fillId="0" borderId="8" xfId="0" applyFont="1" applyBorder="1" applyAlignment="1">
      <alignment vertical="center"/>
    </xf>
    <xf numFmtId="166" fontId="3" fillId="0" borderId="1" xfId="0" applyNumberFormat="1" applyFont="1" applyBorder="1"/>
    <xf numFmtId="166" fontId="3" fillId="0" borderId="1" xfId="0" applyNumberFormat="1" applyFont="1" applyBorder="1" applyAlignment="1">
      <alignment horizontal="center"/>
    </xf>
    <xf numFmtId="0" fontId="4" fillId="0" borderId="1" xfId="0" applyFont="1" applyBorder="1"/>
    <xf numFmtId="166" fontId="1" fillId="0" borderId="1" xfId="0" applyNumberFormat="1" applyFont="1" applyBorder="1"/>
    <xf numFmtId="166" fontId="3" fillId="0" borderId="1" xfId="0" applyNumberFormat="1" applyFont="1" applyBorder="1" applyAlignment="1">
      <alignment horizontal="right"/>
    </xf>
    <xf numFmtId="0" fontId="7" fillId="2" borderId="1" xfId="1" applyNumberFormat="1" applyFont="1" applyFill="1" applyBorder="1" applyAlignment="1" applyProtection="1">
      <alignment horizontal="center" vertical="center" wrapText="1"/>
      <protection locked="0"/>
    </xf>
    <xf numFmtId="0" fontId="20" fillId="2" borderId="1" xfId="1" applyFont="1" applyFill="1" applyBorder="1" applyAlignment="1" applyProtection="1">
      <alignment horizontal="center" vertical="center" wrapText="1"/>
      <protection locked="0"/>
    </xf>
    <xf numFmtId="166" fontId="9" fillId="0" borderId="3" xfId="0" applyNumberFormat="1" applyFont="1" applyBorder="1" applyAlignment="1">
      <alignment horizontal="center" vertical="center"/>
    </xf>
    <xf numFmtId="0" fontId="7" fillId="0" borderId="1" xfId="1" applyNumberFormat="1" applyFont="1" applyFill="1" applyBorder="1" applyAlignment="1" applyProtection="1">
      <alignment horizontal="center" vertical="center" wrapText="1"/>
      <protection locked="0"/>
    </xf>
    <xf numFmtId="166" fontId="1" fillId="3" borderId="1" xfId="0" applyNumberFormat="1" applyFont="1" applyFill="1" applyBorder="1" applyAlignment="1">
      <alignment horizontal="center" vertical="center" wrapText="1"/>
    </xf>
    <xf numFmtId="166" fontId="1" fillId="2" borderId="5" xfId="0" applyNumberFormat="1" applyFont="1" applyFill="1" applyBorder="1" applyAlignment="1">
      <alignment horizontal="center" vertical="center"/>
    </xf>
    <xf numFmtId="166" fontId="1" fillId="0" borderId="1" xfId="0" applyNumberFormat="1" applyFont="1" applyBorder="1" applyAlignment="1">
      <alignment horizontal="center"/>
    </xf>
    <xf numFmtId="0" fontId="18" fillId="0" borderId="1" xfId="0" applyFont="1" applyBorder="1"/>
    <xf numFmtId="166" fontId="18" fillId="0" borderId="1" xfId="0" applyNumberFormat="1" applyFont="1" applyBorder="1"/>
    <xf numFmtId="0" fontId="13" fillId="0" borderId="1" xfId="0" applyFont="1" applyBorder="1"/>
    <xf numFmtId="0" fontId="9" fillId="0" borderId="1" xfId="0" applyFont="1" applyBorder="1"/>
    <xf numFmtId="0" fontId="13" fillId="0" borderId="1" xfId="0" applyFont="1" applyBorder="1" applyAlignment="1"/>
    <xf numFmtId="0" fontId="9" fillId="0" borderId="1" xfId="0" applyFont="1" applyBorder="1" applyAlignment="1">
      <alignment vertical="top"/>
    </xf>
    <xf numFmtId="0" fontId="23" fillId="0" borderId="1" xfId="0" applyFont="1" applyBorder="1" applyAlignment="1"/>
    <xf numFmtId="0" fontId="9" fillId="0" borderId="0" xfId="0" applyFont="1"/>
    <xf numFmtId="0" fontId="7" fillId="2" borderId="3"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3" xfId="0" applyFont="1" applyBorder="1" applyAlignment="1">
      <alignment horizontal="center" vertical="center"/>
    </xf>
    <xf numFmtId="166" fontId="7" fillId="0" borderId="1" xfId="0" applyNumberFormat="1" applyFont="1" applyBorder="1" applyAlignment="1">
      <alignment horizontal="center" vertical="center" wrapText="1"/>
    </xf>
    <xf numFmtId="166" fontId="7" fillId="0" borderId="1" xfId="0" applyNumberFormat="1" applyFont="1" applyBorder="1" applyAlignment="1">
      <alignment horizontal="center" vertical="center"/>
    </xf>
    <xf numFmtId="166" fontId="7" fillId="2" borderId="1" xfId="0" applyNumberFormat="1" applyFont="1" applyFill="1" applyBorder="1" applyAlignment="1">
      <alignment horizontal="center" vertical="center"/>
    </xf>
    <xf numFmtId="166" fontId="7" fillId="2" borderId="5" xfId="0" applyNumberFormat="1" applyFont="1" applyFill="1" applyBorder="1" applyAlignment="1">
      <alignment horizontal="center" vertical="center"/>
    </xf>
    <xf numFmtId="0" fontId="3" fillId="0" borderId="1" xfId="0" applyFont="1" applyBorder="1" applyAlignment="1">
      <alignment horizontal="center" vertical="center" wrapText="1"/>
    </xf>
    <xf numFmtId="166" fontId="1" fillId="0" borderId="5" xfId="0" applyNumberFormat="1" applyFont="1" applyBorder="1" applyAlignment="1">
      <alignment horizontal="center" vertical="center"/>
    </xf>
    <xf numFmtId="166" fontId="1" fillId="0" borderId="4" xfId="0" applyNumberFormat="1" applyFont="1" applyBorder="1" applyAlignment="1">
      <alignment horizontal="center" vertical="center"/>
    </xf>
    <xf numFmtId="0" fontId="13" fillId="0" borderId="1" xfId="0" applyFont="1" applyBorder="1" applyAlignment="1">
      <alignment vertical="center" wrapText="1"/>
    </xf>
    <xf numFmtId="49" fontId="18" fillId="0" borderId="1" xfId="0" applyNumberFormat="1" applyFont="1" applyBorder="1"/>
    <xf numFmtId="0" fontId="25" fillId="0" borderId="1" xfId="0" applyFont="1" applyBorder="1"/>
    <xf numFmtId="0" fontId="7" fillId="0" borderId="1" xfId="0" applyFont="1" applyBorder="1"/>
    <xf numFmtId="166" fontId="7" fillId="0" borderId="1" xfId="0" applyNumberFormat="1" applyFont="1" applyBorder="1"/>
    <xf numFmtId="0" fontId="1" fillId="0" borderId="10" xfId="0" applyFont="1" applyBorder="1" applyAlignment="1">
      <alignment horizontal="left" wrapText="1"/>
    </xf>
    <xf numFmtId="0" fontId="20" fillId="0" borderId="1" xfId="1" applyFont="1" applyFill="1" applyBorder="1" applyAlignment="1" applyProtection="1">
      <alignment horizontal="center" vertical="center" wrapText="1"/>
      <protection locked="0"/>
    </xf>
    <xf numFmtId="166" fontId="1" fillId="3" borderId="1" xfId="0" applyNumberFormat="1" applyFont="1" applyFill="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 fillId="0" borderId="1" xfId="0" applyFont="1" applyBorder="1" applyAlignment="1">
      <alignment horizontal="center" vertical="center" textRotation="90" wrapText="1"/>
    </xf>
    <xf numFmtId="0" fontId="1" fillId="0" borderId="0" xfId="0" applyFont="1" applyAlignment="1">
      <alignment horizontal="left" vertical="center" wrapText="1"/>
    </xf>
    <xf numFmtId="0" fontId="1" fillId="0" borderId="0" xfId="0" applyFont="1" applyBorder="1" applyAlignment="1">
      <alignment horizontal="left" vertical="center"/>
    </xf>
    <xf numFmtId="0" fontId="1" fillId="0" borderId="3" xfId="0" applyFont="1" applyBorder="1" applyAlignment="1">
      <alignment horizontal="center" vertical="center" textRotation="90" wrapText="1"/>
    </xf>
    <xf numFmtId="166" fontId="1" fillId="0" borderId="1" xfId="0" applyNumberFormat="1" applyFont="1" applyBorder="1" applyAlignment="1">
      <alignment horizontal="center" vertical="center"/>
    </xf>
    <xf numFmtId="0" fontId="9" fillId="0" borderId="1" xfId="0" applyFont="1" applyBorder="1" applyAlignment="1">
      <alignment horizontal="center" vertical="center"/>
    </xf>
    <xf numFmtId="0" fontId="13" fillId="0" borderId="1" xfId="0" applyFont="1" applyBorder="1" applyAlignment="1">
      <alignment horizontal="center" vertical="center"/>
    </xf>
    <xf numFmtId="0" fontId="9" fillId="0" borderId="1" xfId="0" applyFont="1" applyBorder="1" applyAlignment="1">
      <alignment horizontal="center" vertical="top"/>
    </xf>
    <xf numFmtId="0" fontId="9" fillId="0" borderId="1" xfId="0" applyFont="1" applyBorder="1" applyAlignment="1">
      <alignment horizontal="center" vertical="center" wrapText="1"/>
    </xf>
    <xf numFmtId="0" fontId="23" fillId="0" borderId="0" xfId="0" applyFont="1"/>
    <xf numFmtId="0" fontId="23" fillId="0" borderId="1" xfId="0" applyFont="1" applyBorder="1"/>
    <xf numFmtId="166" fontId="23" fillId="0" borderId="1" xfId="0" applyNumberFormat="1" applyFont="1" applyBorder="1" applyAlignment="1">
      <alignment horizontal="left" vertical="center"/>
    </xf>
    <xf numFmtId="166" fontId="23" fillId="0" borderId="1" xfId="0" applyNumberFormat="1" applyFont="1" applyBorder="1" applyAlignment="1">
      <alignment horizontal="center" vertical="center"/>
    </xf>
    <xf numFmtId="0" fontId="9" fillId="0" borderId="2" xfId="0" applyFont="1" applyBorder="1" applyAlignment="1">
      <alignment horizontal="center" vertical="center"/>
    </xf>
    <xf numFmtId="0" fontId="9" fillId="0" borderId="3" xfId="0" applyFont="1" applyFill="1" applyBorder="1" applyAlignment="1">
      <alignment horizontal="center" vertical="center" textRotation="90"/>
    </xf>
    <xf numFmtId="49"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0" fontId="9" fillId="0" borderId="1" xfId="0" applyFont="1" applyBorder="1" applyAlignment="1">
      <alignment textRotation="90" wrapText="1"/>
    </xf>
    <xf numFmtId="0" fontId="9" fillId="0" borderId="1" xfId="0" applyFont="1" applyFill="1" applyBorder="1" applyAlignment="1">
      <alignment horizontal="center" vertical="center" textRotation="90"/>
    </xf>
    <xf numFmtId="0" fontId="9" fillId="0" borderId="0" xfId="0" applyFont="1" applyAlignment="1">
      <alignment horizontal="left" vertical="center"/>
    </xf>
    <xf numFmtId="0" fontId="9" fillId="2" borderId="1" xfId="0" applyFont="1" applyFill="1" applyBorder="1" applyAlignment="1">
      <alignment horizontal="center" vertical="center" wrapText="1"/>
    </xf>
    <xf numFmtId="0" fontId="7" fillId="3" borderId="4" xfId="1" applyFont="1" applyFill="1" applyBorder="1" applyAlignment="1" applyProtection="1">
      <alignment horizontal="center" vertical="center" wrapText="1"/>
      <protection locked="0"/>
    </xf>
    <xf numFmtId="167" fontId="20" fillId="2" borderId="1" xfId="1" applyNumberFormat="1" applyFont="1" applyFill="1" applyBorder="1" applyAlignment="1" applyProtection="1">
      <alignment horizontal="center" vertical="center" wrapText="1"/>
      <protection locked="0"/>
    </xf>
    <xf numFmtId="166" fontId="7" fillId="2" borderId="1" xfId="42" applyNumberFormat="1" applyFont="1" applyFill="1" applyBorder="1" applyAlignment="1">
      <alignment horizontal="center" vertical="center"/>
    </xf>
    <xf numFmtId="0" fontId="48" fillId="0" borderId="1" xfId="0" applyFont="1" applyBorder="1" applyAlignment="1">
      <alignment wrapText="1"/>
    </xf>
    <xf numFmtId="0" fontId="16" fillId="0" borderId="1" xfId="0" applyFont="1" applyBorder="1" applyAlignment="1">
      <alignment wrapText="1"/>
    </xf>
    <xf numFmtId="166" fontId="20" fillId="2" borderId="1" xfId="1" applyNumberFormat="1" applyFont="1" applyFill="1" applyBorder="1" applyAlignment="1" applyProtection="1">
      <alignment horizontal="center" vertical="center" wrapText="1"/>
      <protection locked="0"/>
    </xf>
    <xf numFmtId="166" fontId="9" fillId="2" borderId="1" xfId="0" applyNumberFormat="1" applyFont="1" applyFill="1" applyBorder="1" applyAlignment="1">
      <alignment horizontal="center" vertical="center" wrapText="1"/>
    </xf>
    <xf numFmtId="166" fontId="9" fillId="2" borderId="5"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0" fontId="3"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166" fontId="7" fillId="2" borderId="1" xfId="42" applyNumberFormat="1" applyFont="1" applyFill="1" applyBorder="1" applyAlignment="1">
      <alignment horizontal="center" vertical="center" wrapText="1"/>
    </xf>
    <xf numFmtId="166" fontId="7" fillId="0" borderId="1" xfId="1" applyNumberFormat="1" applyFont="1" applyFill="1" applyBorder="1" applyAlignment="1" applyProtection="1">
      <alignment horizontal="center" vertical="center" wrapText="1"/>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2" borderId="1" xfId="0" applyFont="1" applyFill="1" applyBorder="1" applyAlignment="1">
      <alignment horizontal="center" vertical="center"/>
    </xf>
    <xf numFmtId="166" fontId="9" fillId="2" borderId="1" xfId="0" applyNumberFormat="1" applyFont="1" applyFill="1" applyBorder="1" applyAlignment="1">
      <alignment horizontal="center" vertical="center"/>
    </xf>
    <xf numFmtId="0" fontId="1" fillId="2" borderId="3" xfId="0" applyFont="1" applyFill="1" applyBorder="1" applyAlignment="1">
      <alignment horizontal="center" vertical="center" textRotation="90"/>
    </xf>
    <xf numFmtId="0" fontId="1" fillId="2" borderId="2" xfId="0" applyFont="1" applyFill="1" applyBorder="1" applyAlignment="1">
      <alignment horizontal="center" vertical="center"/>
    </xf>
    <xf numFmtId="166" fontId="1" fillId="2" borderId="1" xfId="0" applyNumberFormat="1" applyFont="1" applyFill="1" applyBorder="1" applyAlignment="1">
      <alignment horizontal="right"/>
    </xf>
    <xf numFmtId="166" fontId="1" fillId="2" borderId="1" xfId="0" applyNumberFormat="1" applyFont="1" applyFill="1" applyBorder="1" applyAlignment="1">
      <alignment horizontal="right" vertical="center" wrapText="1"/>
    </xf>
    <xf numFmtId="166" fontId="9" fillId="2" borderId="1" xfId="0" applyNumberFormat="1" applyFont="1" applyFill="1" applyBorder="1" applyAlignment="1">
      <alignment horizontal="right"/>
    </xf>
    <xf numFmtId="166" fontId="9" fillId="2" borderId="3" xfId="0" applyNumberFormat="1" applyFont="1" applyFill="1" applyBorder="1" applyAlignment="1">
      <alignment horizontal="center" vertical="center" textRotation="90"/>
    </xf>
    <xf numFmtId="0" fontId="1" fillId="2" borderId="0" xfId="0" applyFont="1" applyFill="1"/>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166"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textRotation="90"/>
    </xf>
    <xf numFmtId="0" fontId="1" fillId="0" borderId="5" xfId="0" applyFont="1" applyBorder="1" applyAlignment="1">
      <alignment vertical="center"/>
    </xf>
    <xf numFmtId="0" fontId="1" fillId="0" borderId="1" xfId="0" applyFont="1" applyBorder="1" applyAlignment="1">
      <alignment vertical="center"/>
    </xf>
    <xf numFmtId="166" fontId="9" fillId="0" borderId="5" xfId="0" applyNumberFormat="1" applyFont="1" applyBorder="1" applyAlignment="1">
      <alignment horizontal="center" vertical="center"/>
    </xf>
    <xf numFmtId="166" fontId="9" fillId="0" borderId="4" xfId="0" applyNumberFormat="1" applyFont="1" applyBorder="1" applyAlignment="1">
      <alignment horizontal="center" vertical="center"/>
    </xf>
    <xf numFmtId="0" fontId="5" fillId="0" borderId="1" xfId="0" applyFont="1" applyBorder="1" applyAlignment="1">
      <alignment horizontal="center" vertical="center"/>
    </xf>
    <xf numFmtId="0" fontId="4" fillId="0" borderId="5" xfId="0" applyFont="1" applyBorder="1" applyAlignment="1">
      <alignment vertical="center"/>
    </xf>
    <xf numFmtId="0" fontId="4" fillId="0" borderId="1" xfId="0" applyFont="1" applyBorder="1" applyAlignment="1">
      <alignment vertical="center"/>
    </xf>
    <xf numFmtId="0" fontId="1" fillId="0" borderId="1"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1" fillId="0" borderId="5" xfId="0" applyFont="1" applyBorder="1" applyAlignment="1">
      <alignment horizontal="center"/>
    </xf>
    <xf numFmtId="0" fontId="1" fillId="0" borderId="4" xfId="0" applyFont="1" applyBorder="1" applyAlignment="1">
      <alignment horizontal="center"/>
    </xf>
    <xf numFmtId="0" fontId="4" fillId="0" borderId="1" xfId="0" applyFont="1" applyBorder="1" applyAlignment="1">
      <alignment horizontal="center" vertical="center"/>
    </xf>
    <xf numFmtId="0" fontId="25" fillId="0" borderId="1" xfId="0" applyFont="1" applyBorder="1" applyAlignment="1">
      <alignment horizontal="center" vertical="center"/>
    </xf>
    <xf numFmtId="0" fontId="25" fillId="0" borderId="5" xfId="0" applyFont="1" applyBorder="1" applyAlignment="1">
      <alignment vertical="center"/>
    </xf>
    <xf numFmtId="49" fontId="18" fillId="0" borderId="1" xfId="0" applyNumberFormat="1" applyFont="1" applyBorder="1" applyAlignment="1">
      <alignment horizontal="center" vertical="center"/>
    </xf>
    <xf numFmtId="0" fontId="1" fillId="0" borderId="5" xfId="0" applyFont="1" applyBorder="1" applyAlignment="1">
      <alignment horizontal="center" vertical="center" textRotation="90"/>
    </xf>
    <xf numFmtId="166" fontId="11" fillId="0" borderId="5" xfId="0" applyNumberFormat="1" applyFont="1" applyBorder="1" applyAlignment="1">
      <alignment horizontal="center" vertical="center"/>
    </xf>
    <xf numFmtId="166" fontId="11" fillId="0" borderId="4" xfId="0" applyNumberFormat="1" applyFont="1" applyBorder="1" applyAlignment="1">
      <alignment horizontal="center" vertical="center"/>
    </xf>
    <xf numFmtId="0" fontId="1"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xf>
    <xf numFmtId="49" fontId="7" fillId="0" borderId="1" xfId="0" applyNumberFormat="1" applyFont="1" applyBorder="1"/>
    <xf numFmtId="166" fontId="18" fillId="0" borderId="1" xfId="0" applyNumberFormat="1" applyFont="1" applyBorder="1" applyAlignment="1">
      <alignment horizontal="right"/>
    </xf>
    <xf numFmtId="0" fontId="7" fillId="0" borderId="5" xfId="0" applyFont="1" applyBorder="1" applyAlignment="1">
      <alignment horizontal="center"/>
    </xf>
    <xf numFmtId="0" fontId="7" fillId="0" borderId="4" xfId="0" applyFont="1" applyBorder="1" applyAlignment="1">
      <alignment horizontal="center"/>
    </xf>
    <xf numFmtId="0" fontId="9" fillId="0" borderId="1" xfId="0" applyFont="1" applyBorder="1" applyAlignment="1">
      <alignment horizontal="center" vertical="center" wrapText="1"/>
    </xf>
    <xf numFmtId="0" fontId="1" fillId="0" borderId="5"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49" fontId="18" fillId="0" borderId="1" xfId="0" applyNumberFormat="1" applyFont="1" applyBorder="1" applyAlignment="1">
      <alignment horizontal="center"/>
    </xf>
    <xf numFmtId="0" fontId="49" fillId="0" borderId="1" xfId="0" applyFont="1" applyBorder="1" applyAlignment="1">
      <alignment wrapText="1"/>
    </xf>
    <xf numFmtId="0" fontId="50" fillId="0" borderId="1" xfId="0" applyFont="1" applyBorder="1" applyAlignment="1">
      <alignment wrapText="1"/>
    </xf>
    <xf numFmtId="0" fontId="18" fillId="0" borderId="1" xfId="0" applyFont="1" applyBorder="1" applyAlignment="1">
      <alignment horizontal="center" vertical="center"/>
    </xf>
    <xf numFmtId="0" fontId="51" fillId="0" borderId="1" xfId="0" applyFont="1" applyBorder="1" applyAlignment="1">
      <alignment horizontal="center" vertical="center"/>
    </xf>
    <xf numFmtId="0" fontId="9"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center" vertical="center" wrapText="1"/>
    </xf>
    <xf numFmtId="166" fontId="3" fillId="0" borderId="1" xfId="0" applyNumberFormat="1" applyFont="1" applyBorder="1" applyAlignment="1">
      <alignment horizontal="center" vertical="center"/>
    </xf>
    <xf numFmtId="0" fontId="5" fillId="0" borderId="1" xfId="0" applyFont="1" applyBorder="1" applyAlignment="1">
      <alignment horizontal="center" vertical="center"/>
    </xf>
    <xf numFmtId="0" fontId="13" fillId="0" borderId="1"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Alignment="1">
      <alignment horizontal="left" vertical="center" wrapText="1"/>
    </xf>
    <xf numFmtId="0" fontId="1" fillId="0" borderId="8" xfId="0" applyFont="1" applyBorder="1" applyAlignment="1">
      <alignment horizontal="center" vertic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1" fillId="0" borderId="1" xfId="0" applyFont="1" applyBorder="1" applyAlignment="1">
      <alignment horizontal="center"/>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textRotation="90" wrapText="1"/>
    </xf>
    <xf numFmtId="0" fontId="48" fillId="0" borderId="5" xfId="0" applyFont="1" applyBorder="1" applyAlignment="1">
      <alignment horizontal="left" vertical="top" wrapText="1"/>
    </xf>
    <xf numFmtId="0" fontId="48" fillId="0" borderId="4" xfId="0" applyFont="1" applyBorder="1" applyAlignment="1">
      <alignment horizontal="left" vertical="top" wrapText="1"/>
    </xf>
    <xf numFmtId="0" fontId="3" fillId="0" borderId="5" xfId="0" applyFont="1" applyBorder="1" applyAlignment="1">
      <alignment horizontal="center"/>
    </xf>
    <xf numFmtId="0" fontId="3" fillId="0" borderId="4" xfId="0" applyFont="1" applyBorder="1" applyAlignment="1">
      <alignment horizontal="center"/>
    </xf>
    <xf numFmtId="0" fontId="4" fillId="0" borderId="1" xfId="0" applyFont="1" applyBorder="1" applyAlignment="1">
      <alignment horizontal="center" vertical="center"/>
    </xf>
    <xf numFmtId="0" fontId="1" fillId="0" borderId="1" xfId="0" applyFont="1" applyBorder="1" applyAlignment="1">
      <alignment horizontal="center" vertical="center" textRotation="90"/>
    </xf>
    <xf numFmtId="0" fontId="1" fillId="0" borderId="0" xfId="0" applyFont="1" applyAlignment="1">
      <alignment horizontal="center" vertical="center"/>
    </xf>
    <xf numFmtId="0" fontId="2" fillId="0" borderId="0" xfId="0" applyFont="1" applyAlignment="1">
      <alignment horizontal="center" vertical="center"/>
    </xf>
    <xf numFmtId="0" fontId="1" fillId="0" borderId="5" xfId="0" applyFont="1" applyBorder="1" applyAlignment="1">
      <alignment vertical="center"/>
    </xf>
    <xf numFmtId="0" fontId="1" fillId="0" borderId="4" xfId="0" applyFont="1" applyBorder="1" applyAlignment="1">
      <alignment vertical="center"/>
    </xf>
    <xf numFmtId="166" fontId="3" fillId="0" borderId="5" xfId="0" applyNumberFormat="1" applyFont="1" applyBorder="1" applyAlignment="1">
      <alignment horizontal="center" vertical="center"/>
    </xf>
    <xf numFmtId="166" fontId="3" fillId="0" borderId="4" xfId="0" applyNumberFormat="1" applyFont="1" applyBorder="1" applyAlignment="1">
      <alignment horizontal="center" vertical="center"/>
    </xf>
    <xf numFmtId="0" fontId="7" fillId="0" borderId="1" xfId="0" applyFont="1" applyBorder="1" applyAlignment="1">
      <alignment horizontal="center" vertical="center"/>
    </xf>
    <xf numFmtId="0" fontId="9" fillId="0" borderId="5" xfId="0" applyFont="1" applyBorder="1" applyAlignment="1"/>
    <xf numFmtId="166" fontId="1" fillId="0" borderId="5" xfId="0" applyNumberFormat="1" applyFont="1" applyBorder="1" applyAlignment="1">
      <alignment horizontal="center" vertical="center"/>
    </xf>
    <xf numFmtId="166" fontId="1" fillId="0" borderId="4" xfId="0" applyNumberFormat="1" applyFont="1" applyBorder="1" applyAlignment="1">
      <alignment horizontal="center" vertical="center"/>
    </xf>
    <xf numFmtId="0" fontId="3" fillId="0" borderId="5" xfId="0" applyFont="1" applyBorder="1" applyAlignment="1">
      <alignment vertical="center"/>
    </xf>
    <xf numFmtId="0" fontId="3" fillId="0" borderId="4" xfId="0" applyFont="1" applyBorder="1" applyAlignment="1">
      <alignment vertical="center"/>
    </xf>
    <xf numFmtId="0" fontId="7" fillId="0" borderId="5" xfId="0" applyFont="1" applyBorder="1" applyAlignment="1">
      <alignment horizontal="center"/>
    </xf>
    <xf numFmtId="0" fontId="7" fillId="0" borderId="4" xfId="0" applyFont="1" applyBorder="1" applyAlignment="1">
      <alignment horizontal="center"/>
    </xf>
    <xf numFmtId="0" fontId="51" fillId="0" borderId="1" xfId="0" applyFont="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wrapText="1"/>
    </xf>
    <xf numFmtId="1"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 fontId="3" fillId="0" borderId="1" xfId="0" applyNumberFormat="1" applyFont="1" applyFill="1" applyBorder="1" applyAlignment="1">
      <alignment horizontal="center" vertical="center"/>
    </xf>
    <xf numFmtId="166" fontId="1" fillId="0" borderId="5" xfId="0" applyNumberFormat="1" applyFont="1" applyBorder="1" applyAlignment="1">
      <alignment vertical="center"/>
    </xf>
    <xf numFmtId="166" fontId="1" fillId="0" borderId="4" xfId="0" applyNumberFormat="1" applyFont="1" applyBorder="1" applyAlignment="1">
      <alignment vertical="center"/>
    </xf>
    <xf numFmtId="0" fontId="51" fillId="0" borderId="5" xfId="0" applyFont="1" applyBorder="1" applyAlignment="1">
      <alignment vertical="center"/>
    </xf>
    <xf numFmtId="0" fontId="7" fillId="0" borderId="5" xfId="0" applyFont="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xf numFmtId="0" fontId="1" fillId="0" borderId="1" xfId="0" applyFont="1" applyFill="1" applyBorder="1"/>
    <xf numFmtId="0" fontId="7" fillId="0" borderId="1" xfId="0" applyFont="1" applyFill="1" applyBorder="1"/>
    <xf numFmtId="0" fontId="4" fillId="0" borderId="1" xfId="0" applyFont="1" applyFill="1" applyBorder="1" applyAlignment="1">
      <alignment horizontal="center" vertical="center"/>
    </xf>
    <xf numFmtId="0" fontId="1" fillId="0" borderId="1" xfId="0" applyFont="1" applyBorder="1" applyAlignment="1">
      <alignment horizontal="right"/>
    </xf>
    <xf numFmtId="0" fontId="1" fillId="0" borderId="1" xfId="0" applyFont="1" applyFill="1" applyBorder="1" applyAlignment="1">
      <alignment horizontal="center"/>
    </xf>
    <xf numFmtId="49" fontId="1" fillId="0" borderId="1" xfId="0" applyNumberFormat="1" applyFont="1" applyBorder="1" applyAlignment="1">
      <alignment horizontal="right"/>
    </xf>
    <xf numFmtId="0" fontId="7" fillId="0" borderId="1" xfId="0" applyFont="1" applyFill="1" applyBorder="1" applyAlignment="1">
      <alignment horizontal="center"/>
    </xf>
    <xf numFmtId="0" fontId="18" fillId="0" borderId="1" xfId="0" applyFont="1" applyFill="1" applyBorder="1" applyAlignment="1">
      <alignment horizontal="center"/>
    </xf>
    <xf numFmtId="0" fontId="1" fillId="0" borderId="5" xfId="0" applyFont="1" applyBorder="1" applyAlignment="1"/>
    <xf numFmtId="0" fontId="1" fillId="0" borderId="4" xfId="0" applyFont="1" applyBorder="1" applyAlignment="1"/>
    <xf numFmtId="0" fontId="18" fillId="0" borderId="1" xfId="0" applyFont="1" applyFill="1" applyBorder="1" applyAlignment="1">
      <alignment horizontal="right"/>
    </xf>
    <xf numFmtId="0" fontId="9" fillId="0" borderId="1" xfId="0" applyFont="1" applyFill="1" applyBorder="1" applyAlignment="1">
      <alignment horizontal="center" vertical="center"/>
    </xf>
    <xf numFmtId="166" fontId="9" fillId="0" borderId="3" xfId="0" applyNumberFormat="1" applyFont="1" applyFill="1" applyBorder="1" applyAlignment="1">
      <alignment horizontal="center" vertical="center" textRotation="90"/>
    </xf>
    <xf numFmtId="166" fontId="9" fillId="0" borderId="3" xfId="0" applyNumberFormat="1" applyFont="1" applyFill="1" applyBorder="1" applyAlignment="1">
      <alignment horizontal="center" vertical="center"/>
    </xf>
    <xf numFmtId="0" fontId="1" fillId="0" borderId="1" xfId="0" applyFont="1" applyBorder="1" applyAlignment="1">
      <alignment vertical="center" textRotation="90" wrapText="1"/>
    </xf>
    <xf numFmtId="0" fontId="9" fillId="0" borderId="1" xfId="0" applyFont="1" applyFill="1" applyBorder="1" applyAlignment="1">
      <alignment horizontal="center" vertical="center" wrapText="1"/>
    </xf>
    <xf numFmtId="166" fontId="9" fillId="0"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166" fontId="1" fillId="0" borderId="1" xfId="0" applyNumberFormat="1" applyFont="1" applyFill="1" applyBorder="1" applyAlignment="1">
      <alignment horizontal="center" vertical="center"/>
    </xf>
    <xf numFmtId="0" fontId="3" fillId="0" borderId="1" xfId="0" applyFont="1" applyFill="1" applyBorder="1" applyAlignment="1">
      <alignment horizontal="center"/>
    </xf>
    <xf numFmtId="166" fontId="3" fillId="0" borderId="1" xfId="0" applyNumberFormat="1" applyFont="1" applyFill="1" applyBorder="1"/>
    <xf numFmtId="49" fontId="3" fillId="0" borderId="1" xfId="0" applyNumberFormat="1" applyFont="1" applyFill="1" applyBorder="1" applyAlignment="1">
      <alignment horizontal="center"/>
    </xf>
    <xf numFmtId="166" fontId="4" fillId="0" borderId="1" xfId="0" applyNumberFormat="1" applyFont="1" applyFill="1" applyBorder="1"/>
    <xf numFmtId="0" fontId="1" fillId="0" borderId="5"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4" xfId="0" applyFont="1" applyFill="1" applyBorder="1" applyAlignment="1">
      <alignment horizontal="left" vertical="center" wrapText="1"/>
    </xf>
    <xf numFmtId="49" fontId="4" fillId="0" borderId="1" xfId="0" applyNumberFormat="1" applyFont="1" applyFill="1" applyBorder="1"/>
    <xf numFmtId="0" fontId="3" fillId="0" borderId="5" xfId="0" applyFont="1" applyBorder="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5" fillId="0" borderId="1" xfId="0" applyFont="1" applyBorder="1" applyAlignment="1">
      <alignment horizontal="center" vertical="center"/>
    </xf>
    <xf numFmtId="166" fontId="18" fillId="0" borderId="1" xfId="0" applyNumberFormat="1" applyFont="1" applyBorder="1" applyAlignment="1">
      <alignment horizontal="center" vertical="center"/>
    </xf>
    <xf numFmtId="166" fontId="18" fillId="0" borderId="5" xfId="0" applyNumberFormat="1" applyFont="1" applyBorder="1" applyAlignment="1">
      <alignment horizontal="center" vertical="center"/>
    </xf>
    <xf numFmtId="166" fontId="18" fillId="0" borderId="4" xfId="0" applyNumberFormat="1" applyFont="1" applyBorder="1" applyAlignment="1">
      <alignment horizontal="center" vertical="center"/>
    </xf>
    <xf numFmtId="166" fontId="18" fillId="0" borderId="1" xfId="0" applyNumberFormat="1" applyFont="1" applyBorder="1" applyAlignment="1">
      <alignment horizontal="center" vertical="center" wrapText="1"/>
    </xf>
    <xf numFmtId="0" fontId="9" fillId="0" borderId="12" xfId="0" applyFont="1" applyBorder="1" applyAlignment="1">
      <alignment horizontal="left" vertical="center"/>
    </xf>
    <xf numFmtId="0" fontId="9" fillId="0" borderId="0" xfId="0" applyFont="1" applyBorder="1" applyAlignment="1">
      <alignment horizontal="left" vertical="center"/>
    </xf>
    <xf numFmtId="0" fontId="9" fillId="0" borderId="13" xfId="0" applyFont="1" applyBorder="1" applyAlignment="1">
      <alignment horizontal="left" vertical="center"/>
    </xf>
    <xf numFmtId="0" fontId="9" fillId="0" borderId="6" xfId="0" applyFont="1" applyBorder="1" applyAlignment="1">
      <alignment horizontal="left" vertical="center"/>
    </xf>
    <xf numFmtId="0" fontId="9" fillId="0" borderId="14"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wrapText="1"/>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9" fillId="0" borderId="1" xfId="0" applyFont="1" applyBorder="1" applyAlignment="1">
      <alignment horizontal="center" vertical="center"/>
    </xf>
    <xf numFmtId="0" fontId="13" fillId="0" borderId="1" xfId="0" applyFont="1" applyBorder="1" applyAlignment="1">
      <alignment horizontal="center" vertical="center"/>
    </xf>
    <xf numFmtId="0" fontId="9" fillId="0" borderId="1" xfId="0" applyFont="1" applyBorder="1" applyAlignment="1">
      <alignment horizontal="left" vertical="center"/>
    </xf>
    <xf numFmtId="0" fontId="13" fillId="0" borderId="5" xfId="0" applyFont="1" applyBorder="1" applyAlignment="1">
      <alignment horizontal="left" vertical="center"/>
    </xf>
    <xf numFmtId="0" fontId="13" fillId="0" borderId="8" xfId="0" applyFont="1" applyBorder="1" applyAlignment="1">
      <alignment horizontal="left" vertical="center"/>
    </xf>
    <xf numFmtId="0" fontId="13" fillId="0" borderId="4" xfId="0" applyFont="1" applyBorder="1" applyAlignment="1">
      <alignment horizontal="left" vertical="center"/>
    </xf>
    <xf numFmtId="0" fontId="9" fillId="0" borderId="1" xfId="0" applyFont="1" applyBorder="1" applyAlignment="1">
      <alignment horizontal="center"/>
    </xf>
    <xf numFmtId="0" fontId="9" fillId="0" borderId="1" xfId="0" applyFont="1" applyBorder="1" applyAlignment="1">
      <alignment horizontal="center" vertical="center" textRotation="90" wrapText="1"/>
    </xf>
    <xf numFmtId="0" fontId="9" fillId="0" borderId="0" xfId="0" applyFont="1" applyBorder="1" applyAlignment="1">
      <alignment horizontal="center" vertical="center"/>
    </xf>
    <xf numFmtId="0" fontId="9" fillId="0" borderId="1" xfId="0" applyFont="1" applyBorder="1" applyAlignment="1">
      <alignment horizontal="center" vertical="center" wrapText="1"/>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23" fillId="0" borderId="1" xfId="0" applyFont="1" applyBorder="1" applyAlignment="1">
      <alignment horizontal="center" vertical="center"/>
    </xf>
    <xf numFmtId="0" fontId="9" fillId="0" borderId="1" xfId="0" applyFont="1" applyBorder="1" applyAlignment="1">
      <alignment horizontal="center" vertical="center" textRotation="90"/>
    </xf>
    <xf numFmtId="0" fontId="9" fillId="0" borderId="0" xfId="0" applyFont="1" applyAlignment="1">
      <alignment horizontal="center" vertical="center"/>
    </xf>
    <xf numFmtId="0" fontId="24"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Border="1" applyAlignment="1">
      <alignment horizontal="left" vertical="center"/>
    </xf>
    <xf numFmtId="0" fontId="3" fillId="0" borderId="1" xfId="0" applyFont="1" applyBorder="1" applyAlignment="1">
      <alignment horizontal="center" vertical="center"/>
    </xf>
    <xf numFmtId="166" fontId="1" fillId="0" borderId="1"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1" fillId="0" borderId="1" xfId="0" applyFont="1" applyBorder="1" applyAlignment="1">
      <alignment horizont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xf>
    <xf numFmtId="0" fontId="4" fillId="0" borderId="1" xfId="0" applyFont="1" applyBorder="1" applyAlignment="1">
      <alignment horizontal="center" vertical="center"/>
    </xf>
    <xf numFmtId="0" fontId="1" fillId="0" borderId="1" xfId="0" applyFont="1" applyBorder="1" applyAlignment="1">
      <alignment horizontal="center" vertical="center" textRotation="90"/>
    </xf>
    <xf numFmtId="0" fontId="1" fillId="0" borderId="0" xfId="0" applyFont="1" applyAlignment="1">
      <alignment horizontal="center" vertical="center"/>
    </xf>
    <xf numFmtId="0" fontId="2" fillId="0" borderId="0" xfId="0" applyFont="1" applyAlignment="1">
      <alignment horizontal="center" vertical="center"/>
    </xf>
    <xf numFmtId="0" fontId="1" fillId="0" borderId="4" xfId="0" applyFont="1" applyBorder="1" applyAlignment="1">
      <alignment vertical="center"/>
    </xf>
    <xf numFmtId="0" fontId="1" fillId="0" borderId="1" xfId="0" applyFont="1" applyBorder="1" applyAlignment="1">
      <alignment vertical="center"/>
    </xf>
    <xf numFmtId="166" fontId="4" fillId="0" borderId="1" xfId="0" applyNumberFormat="1" applyFont="1" applyBorder="1" applyAlignment="1">
      <alignment horizontal="center" vertical="center"/>
    </xf>
    <xf numFmtId="0" fontId="3" fillId="0" borderId="1" xfId="0" applyFont="1" applyBorder="1" applyAlignment="1">
      <alignment horizontal="center"/>
    </xf>
    <xf numFmtId="0" fontId="5" fillId="0" borderId="1" xfId="0" applyFont="1" applyBorder="1" applyAlignment="1">
      <alignment horizontal="center" vertical="center"/>
    </xf>
    <xf numFmtId="0" fontId="1" fillId="0" borderId="1" xfId="0" applyFont="1" applyFill="1" applyBorder="1" applyAlignment="1">
      <alignment horizontal="center"/>
    </xf>
    <xf numFmtId="0" fontId="3" fillId="0" borderId="1" xfId="0" applyFont="1" applyBorder="1" applyAlignment="1">
      <alignment vertical="center"/>
    </xf>
    <xf numFmtId="0" fontId="3" fillId="0" borderId="4"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9" fillId="0" borderId="1" xfId="0" applyFont="1" applyBorder="1" applyAlignment="1">
      <alignment horizontal="center" vertical="center"/>
    </xf>
    <xf numFmtId="0" fontId="13" fillId="0" borderId="1" xfId="0" applyFont="1" applyBorder="1" applyAlignment="1">
      <alignment horizontal="center" vertical="center"/>
    </xf>
    <xf numFmtId="49" fontId="9" fillId="0" borderId="1" xfId="0" applyNumberFormat="1" applyFont="1" applyBorder="1" applyAlignment="1">
      <alignment horizontal="center" vertical="center"/>
    </xf>
    <xf numFmtId="0" fontId="27" fillId="0" borderId="1" xfId="0" applyFont="1" applyBorder="1" applyAlignment="1">
      <alignment horizontal="center"/>
    </xf>
    <xf numFmtId="0" fontId="53" fillId="0" borderId="1" xfId="0" applyFont="1" applyBorder="1" applyAlignment="1">
      <alignment horizontal="right"/>
    </xf>
    <xf numFmtId="0" fontId="27" fillId="0" borderId="1" xfId="0" applyFont="1" applyBorder="1"/>
    <xf numFmtId="0" fontId="27" fillId="0" borderId="5" xfId="0" applyFont="1" applyBorder="1" applyAlignment="1">
      <alignment horizontal="center"/>
    </xf>
    <xf numFmtId="0" fontId="27" fillId="0" borderId="5" xfId="0" applyFont="1" applyBorder="1" applyAlignment="1">
      <alignment horizontal="left" vertical="center"/>
    </xf>
    <xf numFmtId="0" fontId="27" fillId="0" borderId="8" xfId="0" applyFont="1" applyBorder="1" applyAlignment="1">
      <alignment horizontal="left" vertical="center"/>
    </xf>
    <xf numFmtId="0" fontId="27" fillId="0" borderId="4" xfId="0" applyFont="1" applyBorder="1" applyAlignment="1">
      <alignment horizontal="left" vertical="center"/>
    </xf>
    <xf numFmtId="0" fontId="27" fillId="0" borderId="4" xfId="0" applyFont="1" applyBorder="1"/>
    <xf numFmtId="0" fontId="27" fillId="0" borderId="6" xfId="0" applyFont="1" applyBorder="1" applyAlignment="1">
      <alignment horizontal="left" vertical="center"/>
    </xf>
    <xf numFmtId="0" fontId="27" fillId="0" borderId="14" xfId="0" applyFont="1" applyBorder="1" applyAlignment="1">
      <alignment horizontal="left" vertical="center"/>
    </xf>
    <xf numFmtId="0" fontId="27" fillId="0" borderId="7" xfId="0" applyFont="1" applyBorder="1" applyAlignment="1">
      <alignment horizontal="left" vertical="center"/>
    </xf>
    <xf numFmtId="0" fontId="27" fillId="0" borderId="4" xfId="0" applyFont="1" applyBorder="1" applyAlignment="1">
      <alignment horizontal="center"/>
    </xf>
    <xf numFmtId="0" fontId="53" fillId="0" borderId="5" xfId="0" applyFont="1" applyBorder="1" applyAlignment="1">
      <alignment horizontal="center"/>
    </xf>
    <xf numFmtId="0" fontId="54" fillId="0" borderId="1" xfId="0" applyFont="1" applyBorder="1"/>
    <xf numFmtId="17" fontId="53" fillId="0" borderId="1" xfId="0" applyNumberFormat="1" applyFont="1" applyBorder="1" applyAlignment="1">
      <alignment horizontal="right"/>
    </xf>
    <xf numFmtId="168" fontId="9" fillId="0" borderId="1" xfId="0" applyNumberFormat="1" applyFont="1" applyBorder="1" applyAlignment="1">
      <alignment horizontal="center" vertical="center"/>
    </xf>
    <xf numFmtId="0" fontId="9" fillId="2" borderId="0" xfId="0" applyFont="1" applyFill="1"/>
    <xf numFmtId="0" fontId="24" fillId="2" borderId="0" xfId="0" applyFont="1" applyFill="1" applyAlignment="1">
      <alignment horizontal="center" vertical="center"/>
    </xf>
    <xf numFmtId="0" fontId="9" fillId="2" borderId="0" xfId="0" applyFont="1" applyFill="1" applyAlignment="1">
      <alignment horizontal="center" vertical="center"/>
    </xf>
    <xf numFmtId="49" fontId="9" fillId="2" borderId="1" xfId="0" applyNumberFormat="1" applyFont="1" applyFill="1" applyBorder="1" applyAlignment="1">
      <alignment horizontal="center" vertical="center"/>
    </xf>
    <xf numFmtId="0" fontId="9" fillId="2" borderId="0" xfId="0" applyFont="1" applyFill="1" applyBorder="1" applyAlignment="1">
      <alignment horizontal="left" vertical="center"/>
    </xf>
    <xf numFmtId="0" fontId="9" fillId="2" borderId="5" xfId="0" applyFont="1" applyFill="1" applyBorder="1" applyAlignment="1">
      <alignment horizontal="center" vertical="center"/>
    </xf>
    <xf numFmtId="49" fontId="13" fillId="2" borderId="1" xfId="0" applyNumberFormat="1" applyFont="1" applyFill="1" applyBorder="1" applyAlignment="1">
      <alignment horizontal="center" vertical="center"/>
    </xf>
    <xf numFmtId="166" fontId="13" fillId="2" borderId="1" xfId="0" applyNumberFormat="1" applyFont="1" applyFill="1" applyBorder="1" applyAlignment="1">
      <alignment horizontal="center" vertical="center"/>
    </xf>
    <xf numFmtId="166" fontId="13" fillId="2" borderId="1" xfId="0" applyNumberFormat="1" applyFont="1" applyFill="1" applyBorder="1" applyAlignment="1">
      <alignment vertical="center"/>
    </xf>
    <xf numFmtId="166" fontId="13" fillId="2" borderId="5" xfId="0" applyNumberFormat="1" applyFont="1" applyFill="1" applyBorder="1" applyAlignment="1">
      <alignment horizontal="right" vertical="center"/>
    </xf>
    <xf numFmtId="166" fontId="13" fillId="2" borderId="4" xfId="0" applyNumberFormat="1" applyFont="1" applyFill="1" applyBorder="1" applyAlignment="1">
      <alignment horizontal="right" vertical="center"/>
    </xf>
    <xf numFmtId="0" fontId="13" fillId="2" borderId="1" xfId="0" applyFont="1" applyFill="1" applyBorder="1" applyAlignment="1">
      <alignment horizontal="center" vertical="center" wrapText="1"/>
    </xf>
    <xf numFmtId="166" fontId="13" fillId="2" borderId="4" xfId="0" applyNumberFormat="1" applyFont="1" applyFill="1" applyBorder="1" applyAlignment="1">
      <alignment vertical="center"/>
    </xf>
    <xf numFmtId="166" fontId="13" fillId="2" borderId="1" xfId="0" applyNumberFormat="1" applyFont="1" applyFill="1" applyBorder="1" applyAlignment="1">
      <alignment horizontal="right" vertical="center"/>
    </xf>
    <xf numFmtId="0" fontId="13" fillId="2" borderId="1" xfId="0" applyFont="1" applyFill="1" applyBorder="1" applyAlignment="1">
      <alignment horizontal="center" vertical="center"/>
    </xf>
    <xf numFmtId="166" fontId="13" fillId="2" borderId="1" xfId="0" applyNumberFormat="1" applyFont="1" applyFill="1" applyBorder="1" applyAlignment="1">
      <alignment vertical="center"/>
    </xf>
    <xf numFmtId="166" fontId="13" fillId="2" borderId="1" xfId="0" applyNumberFormat="1" applyFont="1" applyFill="1" applyBorder="1" applyAlignment="1">
      <alignment horizontal="right" vertical="center"/>
    </xf>
    <xf numFmtId="0" fontId="9" fillId="2" borderId="0" xfId="0" applyFont="1" applyFill="1" applyAlignment="1">
      <alignment vertical="center"/>
    </xf>
    <xf numFmtId="0" fontId="9" fillId="2" borderId="1" xfId="0" applyFont="1" applyFill="1" applyBorder="1" applyAlignment="1">
      <alignment vertical="center"/>
    </xf>
    <xf numFmtId="166" fontId="9" fillId="2" borderId="1" xfId="0" applyNumberFormat="1" applyFont="1" applyFill="1" applyBorder="1" applyAlignment="1">
      <alignment vertical="center"/>
    </xf>
    <xf numFmtId="16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textRotation="90"/>
    </xf>
    <xf numFmtId="0" fontId="9" fillId="2" borderId="1" xfId="0" applyFont="1" applyFill="1" applyBorder="1"/>
    <xf numFmtId="0" fontId="9" fillId="2" borderId="1" xfId="0" applyFont="1" applyFill="1" applyBorder="1" applyAlignment="1">
      <alignment horizontal="right" vertical="center"/>
    </xf>
    <xf numFmtId="0" fontId="23" fillId="2" borderId="1" xfId="0" applyFont="1" applyFill="1" applyBorder="1" applyAlignment="1">
      <alignment horizontal="center" vertical="center"/>
    </xf>
    <xf numFmtId="0" fontId="23" fillId="2" borderId="1" xfId="0" applyFont="1" applyFill="1" applyBorder="1" applyAlignment="1">
      <alignment horizontal="right" vertical="center"/>
    </xf>
    <xf numFmtId="166" fontId="9" fillId="2" borderId="1" xfId="0" applyNumberFormat="1" applyFont="1" applyFill="1" applyBorder="1" applyAlignment="1">
      <alignment horizontal="right" vertical="center"/>
    </xf>
    <xf numFmtId="0" fontId="23" fillId="2" borderId="0" xfId="0" applyFont="1" applyFill="1"/>
    <xf numFmtId="0" fontId="22" fillId="2" borderId="1" xfId="0" applyFont="1" applyFill="1" applyBorder="1" applyAlignment="1">
      <alignment horizontal="right" vertical="center"/>
    </xf>
    <xf numFmtId="0" fontId="23" fillId="2" borderId="1" xfId="0" applyFont="1" applyFill="1" applyBorder="1"/>
    <xf numFmtId="49" fontId="23" fillId="2" borderId="1" xfId="0" applyNumberFormat="1" applyFont="1" applyFill="1" applyBorder="1" applyAlignment="1">
      <alignment horizontal="center" vertical="center"/>
    </xf>
    <xf numFmtId="0" fontId="13" fillId="2" borderId="1" xfId="0" applyFont="1" applyFill="1" applyBorder="1"/>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textRotation="90"/>
    </xf>
    <xf numFmtId="0" fontId="9" fillId="2" borderId="3" xfId="0" applyFont="1" applyFill="1" applyBorder="1" applyAlignment="1">
      <alignment vertical="center" textRotation="90" wrapText="1"/>
    </xf>
    <xf numFmtId="166" fontId="20" fillId="2" borderId="1" xfId="56" applyNumberFormat="1" applyFont="1" applyFill="1" applyBorder="1" applyAlignment="1">
      <alignment horizontal="center" vertical="center" wrapText="1"/>
    </xf>
    <xf numFmtId="166" fontId="57" fillId="2" borderId="1" xfId="0" applyNumberFormat="1" applyFont="1" applyFill="1" applyBorder="1" applyAlignment="1">
      <alignment horizontal="right" vertical="center" wrapText="1"/>
    </xf>
    <xf numFmtId="166" fontId="56" fillId="2" borderId="1" xfId="0" applyNumberFormat="1" applyFont="1" applyFill="1" applyBorder="1" applyAlignment="1">
      <alignment horizontal="right" vertical="center"/>
    </xf>
    <xf numFmtId="166" fontId="56" fillId="2" borderId="1" xfId="0" applyNumberFormat="1" applyFont="1" applyFill="1" applyBorder="1" applyAlignment="1">
      <alignment vertical="center"/>
    </xf>
    <xf numFmtId="166" fontId="20" fillId="2" borderId="1" xfId="1" applyNumberFormat="1" applyFont="1" applyFill="1" applyBorder="1" applyAlignment="1">
      <alignment horizontal="right" vertical="center" wrapText="1"/>
    </xf>
    <xf numFmtId="0" fontId="58" fillId="0" borderId="0" xfId="0" applyFont="1"/>
    <xf numFmtId="0" fontId="9" fillId="2" borderId="1" xfId="0" applyFont="1" applyFill="1" applyBorder="1" applyAlignment="1">
      <alignment horizontal="center" vertical="center" textRotation="90" wrapText="1"/>
    </xf>
    <xf numFmtId="166" fontId="13" fillId="2" borderId="5" xfId="0" applyNumberFormat="1" applyFont="1" applyFill="1" applyBorder="1" applyAlignment="1">
      <alignment vertical="center"/>
    </xf>
    <xf numFmtId="166" fontId="9" fillId="2" borderId="5" xfId="0" applyNumberFormat="1" applyFont="1" applyFill="1" applyBorder="1" applyAlignment="1">
      <alignment vertical="center"/>
    </xf>
    <xf numFmtId="166" fontId="9" fillId="2" borderId="0" xfId="0" applyNumberFormat="1" applyFont="1" applyFill="1"/>
    <xf numFmtId="166" fontId="9" fillId="2" borderId="4" xfId="0" applyNumberFormat="1" applyFont="1" applyFill="1" applyBorder="1" applyAlignment="1">
      <alignment vertical="center"/>
    </xf>
    <xf numFmtId="0" fontId="9" fillId="2" borderId="1" xfId="0" applyFont="1" applyFill="1" applyBorder="1" applyAlignment="1">
      <alignment textRotation="90" wrapText="1"/>
    </xf>
    <xf numFmtId="0" fontId="9" fillId="2" borderId="0" xfId="0" applyFont="1" applyFill="1" applyAlignment="1">
      <alignment horizontal="left" vertical="center"/>
    </xf>
    <xf numFmtId="49" fontId="13" fillId="0" borderId="1" xfId="0" applyNumberFormat="1" applyFont="1" applyBorder="1"/>
    <xf numFmtId="0" fontId="13" fillId="0" borderId="1" xfId="0" applyFont="1" applyBorder="1" applyAlignment="1">
      <alignment horizontal="center" wrapText="1"/>
    </xf>
    <xf numFmtId="0" fontId="0" fillId="0" borderId="1" xfId="0" applyBorder="1" applyAlignment="1">
      <alignment horizontal="center" wrapText="1"/>
    </xf>
    <xf numFmtId="0" fontId="9" fillId="0" borderId="11" xfId="0" applyFont="1" applyBorder="1" applyAlignment="1">
      <alignment horizontal="center" vertical="center" textRotation="90" wrapText="1"/>
    </xf>
    <xf numFmtId="0" fontId="13" fillId="0" borderId="0" xfId="0" applyFont="1"/>
    <xf numFmtId="0" fontId="13" fillId="0" borderId="1" xfId="0" applyFont="1" applyBorder="1" applyAlignment="1">
      <alignment horizontal="center"/>
    </xf>
    <xf numFmtId="166" fontId="1" fillId="0" borderId="1" xfId="0" applyNumberFormat="1" applyFont="1" applyFill="1" applyBorder="1" applyAlignment="1">
      <alignment horizontal="center"/>
    </xf>
    <xf numFmtId="166" fontId="3" fillId="0" borderId="1"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xf>
    <xf numFmtId="166" fontId="5" fillId="0" borderId="1" xfId="0" applyNumberFormat="1" applyFont="1" applyBorder="1" applyAlignment="1">
      <alignment horizontal="center" vertical="center"/>
    </xf>
    <xf numFmtId="166" fontId="1" fillId="0" borderId="1" xfId="0" applyNumberFormat="1" applyFont="1" applyFill="1" applyBorder="1"/>
    <xf numFmtId="0" fontId="1" fillId="0" borderId="1" xfId="0" applyFont="1" applyFill="1" applyBorder="1" applyAlignment="1">
      <alignment horizontal="center" wrapText="1"/>
    </xf>
    <xf numFmtId="166" fontId="1" fillId="0" borderId="1" xfId="0" applyNumberFormat="1" applyFont="1" applyFill="1" applyBorder="1" applyAlignment="1">
      <alignment horizontal="right"/>
    </xf>
    <xf numFmtId="1" fontId="1" fillId="0" borderId="1" xfId="0" applyNumberFormat="1" applyFont="1" applyFill="1" applyBorder="1" applyAlignment="1">
      <alignment horizontal="right"/>
    </xf>
    <xf numFmtId="0" fontId="20" fillId="0" borderId="1" xfId="1" applyFont="1" applyFill="1" applyBorder="1" applyAlignment="1" applyProtection="1">
      <alignment horizontal="center" wrapText="1"/>
      <protection locked="0"/>
    </xf>
    <xf numFmtId="0" fontId="1" fillId="0" borderId="2" xfId="0" applyFont="1" applyFill="1" applyBorder="1" applyAlignment="1">
      <alignment horizontal="center" vertical="center"/>
    </xf>
    <xf numFmtId="0" fontId="1" fillId="0" borderId="0" xfId="0" applyFont="1" applyFill="1"/>
    <xf numFmtId="166" fontId="4" fillId="0" borderId="1" xfId="0" applyNumberFormat="1" applyFont="1" applyFill="1" applyBorder="1" applyAlignment="1"/>
    <xf numFmtId="49" fontId="1" fillId="0" borderId="1" xfId="0" applyNumberFormat="1" applyFont="1" applyFill="1" applyBorder="1" applyAlignment="1">
      <alignment horizontal="center"/>
    </xf>
    <xf numFmtId="166" fontId="4" fillId="0" borderId="1" xfId="0" applyNumberFormat="1" applyFont="1" applyBorder="1" applyAlignment="1">
      <alignment vertical="center"/>
    </xf>
    <xf numFmtId="166" fontId="5" fillId="0" borderId="1" xfId="0" applyNumberFormat="1" applyFont="1" applyFill="1" applyBorder="1" applyAlignment="1">
      <alignment vertical="center"/>
    </xf>
    <xf numFmtId="166" fontId="4" fillId="0" borderId="4" xfId="0" applyNumberFormat="1" applyFont="1" applyBorder="1" applyAlignment="1">
      <alignment vertical="center"/>
    </xf>
    <xf numFmtId="49" fontId="3" fillId="0" borderId="1" xfId="0" applyNumberFormat="1" applyFont="1" applyBorder="1"/>
    <xf numFmtId="49" fontId="3" fillId="0" borderId="1" xfId="0" applyNumberFormat="1" applyFont="1" applyBorder="1" applyAlignment="1">
      <alignment horizontal="center"/>
    </xf>
    <xf numFmtId="0" fontId="1" fillId="0" borderId="1" xfId="0" applyFont="1" applyBorder="1" applyAlignment="1"/>
    <xf numFmtId="168" fontId="13" fillId="0" borderId="1" xfId="0" applyNumberFormat="1"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textRotation="90"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9" fillId="2" borderId="1" xfId="0" applyFont="1" applyFill="1" applyBorder="1" applyAlignment="1">
      <alignment horizontal="center" vertical="center"/>
    </xf>
    <xf numFmtId="166" fontId="9" fillId="2" borderId="1" xfId="0" applyNumberFormat="1" applyFont="1" applyFill="1" applyBorder="1" applyAlignment="1">
      <alignment horizontal="center" vertical="center"/>
    </xf>
    <xf numFmtId="0" fontId="9"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xf>
    <xf numFmtId="166" fontId="9" fillId="0" borderId="1" xfId="0" applyNumberFormat="1" applyFont="1" applyBorder="1" applyAlignment="1">
      <alignment horizontal="center" vertical="center"/>
    </xf>
    <xf numFmtId="0" fontId="7" fillId="0" borderId="4" xfId="1" applyNumberFormat="1" applyFont="1" applyFill="1" applyBorder="1" applyAlignment="1" applyProtection="1">
      <alignment horizontal="center" vertical="center" wrapText="1"/>
      <protection locked="0"/>
    </xf>
    <xf numFmtId="166" fontId="1" fillId="2" borderId="1" xfId="0" applyNumberFormat="1" applyFont="1" applyFill="1" applyBorder="1" applyAlignment="1">
      <alignment vertical="center"/>
    </xf>
    <xf numFmtId="166" fontId="1" fillId="2" borderId="1" xfId="0" applyNumberFormat="1" applyFont="1" applyFill="1" applyBorder="1" applyAlignment="1">
      <alignment horizontal="center" vertical="center"/>
    </xf>
    <xf numFmtId="166" fontId="1" fillId="2" borderId="1" xfId="0" applyNumberFormat="1" applyFont="1" applyFill="1" applyBorder="1" applyAlignment="1"/>
    <xf numFmtId="166" fontId="1" fillId="3" borderId="1" xfId="0" applyNumberFormat="1" applyFont="1" applyFill="1" applyBorder="1" applyAlignment="1">
      <alignment wrapText="1"/>
    </xf>
    <xf numFmtId="166" fontId="7" fillId="0" borderId="1" xfId="0" applyNumberFormat="1" applyFont="1" applyBorder="1" applyAlignment="1">
      <alignment horizontal="right"/>
    </xf>
    <xf numFmtId="0" fontId="7" fillId="2" borderId="4" xfId="1" applyFont="1" applyFill="1" applyBorder="1" applyAlignment="1" applyProtection="1">
      <alignment horizontal="center" vertical="center" wrapText="1"/>
      <protection locked="0"/>
    </xf>
    <xf numFmtId="0" fontId="7" fillId="0" borderId="0" xfId="1" applyNumberFormat="1" applyFont="1" applyFill="1" applyBorder="1" applyAlignment="1" applyProtection="1">
      <alignment horizontal="center" vertical="center" wrapText="1"/>
      <protection locked="0"/>
    </xf>
    <xf numFmtId="2" fontId="7" fillId="0" borderId="1" xfId="0" applyNumberFormat="1" applyFont="1" applyBorder="1" applyAlignment="1">
      <alignment horizontal="center" vertical="center"/>
    </xf>
    <xf numFmtId="2" fontId="7" fillId="2" borderId="1" xfId="0" applyNumberFormat="1" applyFont="1" applyFill="1" applyBorder="1" applyAlignment="1">
      <alignment horizontal="center" vertical="center"/>
    </xf>
    <xf numFmtId="0" fontId="7" fillId="0" borderId="1" xfId="0" applyFont="1" applyBorder="1" applyAlignment="1">
      <alignment horizontal="center" vertical="center" textRotation="90"/>
    </xf>
    <xf numFmtId="2" fontId="7" fillId="3"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166" fontId="7" fillId="2" borderId="1" xfId="0" applyNumberFormat="1" applyFont="1" applyFill="1" applyBorder="1"/>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1" applyNumberFormat="1" applyFont="1" applyFill="1" applyBorder="1" applyAlignment="1" applyProtection="1">
      <alignment horizontal="center" vertical="center" wrapText="1"/>
      <protection locked="0"/>
    </xf>
    <xf numFmtId="0" fontId="7" fillId="0" borderId="1" xfId="0" applyFont="1" applyBorder="1" applyAlignment="1">
      <alignment vertical="center"/>
    </xf>
    <xf numFmtId="169" fontId="7" fillId="0" borderId="1" xfId="0" applyNumberFormat="1" applyFont="1" applyFill="1" applyBorder="1" applyAlignment="1">
      <alignment horizontal="center" vertical="center"/>
    </xf>
    <xf numFmtId="166" fontId="9" fillId="0" borderId="1" xfId="0" applyNumberFormat="1" applyFont="1" applyFill="1" applyBorder="1" applyAlignment="1">
      <alignment horizontal="center"/>
    </xf>
    <xf numFmtId="166" fontId="7" fillId="0" borderId="1" xfId="0" applyNumberFormat="1" applyFont="1" applyFill="1" applyBorder="1" applyAlignment="1">
      <alignment horizontal="center" vertical="center"/>
    </xf>
    <xf numFmtId="166" fontId="7" fillId="0" borderId="1" xfId="0" applyNumberFormat="1" applyFont="1" applyFill="1" applyBorder="1" applyAlignment="1">
      <alignment horizontal="center"/>
    </xf>
    <xf numFmtId="166" fontId="7" fillId="0" borderId="1" xfId="0" applyNumberFormat="1" applyFont="1" applyFill="1" applyBorder="1" applyAlignment="1">
      <alignment vertical="center"/>
    </xf>
    <xf numFmtId="166" fontId="60" fillId="2" borderId="3" xfId="1" applyNumberFormat="1" applyFont="1" applyFill="1" applyBorder="1" applyAlignment="1">
      <alignment horizontal="center" vertical="center" wrapText="1"/>
    </xf>
    <xf numFmtId="166" fontId="7" fillId="0" borderId="3" xfId="1" applyNumberFormat="1" applyFont="1" applyFill="1" applyBorder="1" applyAlignment="1">
      <alignment horizontal="center" vertical="center" wrapText="1"/>
    </xf>
    <xf numFmtId="166" fontId="48" fillId="2" borderId="1" xfId="0" applyNumberFormat="1" applyFont="1" applyFill="1" applyBorder="1" applyAlignment="1">
      <alignment horizontal="center" vertical="center" wrapText="1"/>
    </xf>
    <xf numFmtId="166" fontId="7" fillId="0" borderId="1" xfId="0" applyNumberFormat="1" applyFont="1" applyFill="1" applyBorder="1" applyAlignment="1">
      <alignment horizontal="center" vertical="center" wrapText="1"/>
    </xf>
    <xf numFmtId="166" fontId="60" fillId="2" borderId="1" xfId="1" applyNumberFormat="1" applyFont="1" applyFill="1" applyBorder="1" applyAlignment="1">
      <alignment horizontal="center" vertical="center" wrapText="1"/>
    </xf>
    <xf numFmtId="166" fontId="7" fillId="0" borderId="1" xfId="1" applyNumberFormat="1" applyFont="1" applyFill="1" applyBorder="1" applyAlignment="1">
      <alignment horizontal="center" vertical="center" wrapText="1"/>
    </xf>
    <xf numFmtId="166" fontId="9" fillId="0" borderId="1" xfId="0" applyNumberFormat="1" applyFont="1" applyBorder="1" applyAlignment="1">
      <alignment horizontal="center" vertical="center" wrapText="1"/>
    </xf>
    <xf numFmtId="166" fontId="56" fillId="2" borderId="1" xfId="0" applyNumberFormat="1" applyFont="1" applyFill="1" applyBorder="1" applyAlignment="1">
      <alignment horizontal="center" vertical="center"/>
    </xf>
    <xf numFmtId="0" fontId="20" fillId="0" borderId="4" xfId="1" applyFont="1" applyFill="1" applyBorder="1" applyAlignment="1" applyProtection="1">
      <alignment horizontal="center" vertical="center" wrapText="1"/>
      <protection locked="0"/>
    </xf>
    <xf numFmtId="0" fontId="9" fillId="0" borderId="0" xfId="0" applyFont="1" applyAlignment="1">
      <alignment horizontal="center" vertical="center"/>
    </xf>
    <xf numFmtId="0" fontId="24" fillId="0" borderId="0" xfId="0" applyFont="1" applyAlignment="1">
      <alignment horizontal="center"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13" fillId="0" borderId="1" xfId="0" applyFont="1" applyBorder="1" applyAlignment="1">
      <alignment horizontal="left"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9" fillId="0" borderId="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left"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6" xfId="0" applyFont="1" applyBorder="1" applyAlignment="1">
      <alignment horizontal="center" vertical="center"/>
    </xf>
    <xf numFmtId="0" fontId="9" fillId="0" borderId="14" xfId="0" applyFont="1" applyBorder="1" applyAlignment="1">
      <alignment horizontal="center" vertical="center"/>
    </xf>
    <xf numFmtId="0" fontId="9" fillId="0" borderId="7" xfId="0" applyFont="1" applyBorder="1" applyAlignment="1">
      <alignment horizontal="center" vertical="center"/>
    </xf>
    <xf numFmtId="0" fontId="9" fillId="0" borderId="1" xfId="0" applyFont="1" applyBorder="1" applyAlignment="1">
      <alignment horizontal="center"/>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0" fontId="13" fillId="0" borderId="1" xfId="0" applyFont="1" applyBorder="1" applyAlignment="1">
      <alignment horizontal="center" vertical="center"/>
    </xf>
    <xf numFmtId="0" fontId="9" fillId="0" borderId="5" xfId="0" applyFont="1" applyBorder="1" applyAlignment="1">
      <alignment horizontal="left" vertical="center" wrapText="1"/>
    </xf>
    <xf numFmtId="0" fontId="9" fillId="0" borderId="4" xfId="0" applyFont="1" applyBorder="1" applyAlignment="1">
      <alignment horizontal="left" vertical="center" wrapText="1"/>
    </xf>
    <xf numFmtId="0" fontId="9" fillId="0" borderId="5" xfId="0" applyFont="1" applyBorder="1" applyAlignment="1">
      <alignment horizontal="center"/>
    </xf>
    <xf numFmtId="0" fontId="9" fillId="0" borderId="4" xfId="0" applyFont="1" applyBorder="1" applyAlignment="1">
      <alignment horizontal="center"/>
    </xf>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90"/>
    </xf>
    <xf numFmtId="0" fontId="13" fillId="0" borderId="5" xfId="0"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23" fillId="0" borderId="1" xfId="0" applyFont="1" applyBorder="1" applyAlignment="1">
      <alignment horizontal="left" vertical="center"/>
    </xf>
    <xf numFmtId="0" fontId="23" fillId="0" borderId="1" xfId="0" applyFont="1" applyBorder="1" applyAlignment="1">
      <alignment horizontal="center" vertical="center"/>
    </xf>
    <xf numFmtId="0" fontId="13" fillId="0" borderId="5"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center"/>
    </xf>
    <xf numFmtId="0" fontId="13" fillId="0" borderId="4" xfId="0" applyFont="1" applyBorder="1" applyAlignment="1">
      <alignment horizontal="center"/>
    </xf>
    <xf numFmtId="0" fontId="9" fillId="0" borderId="8" xfId="0" applyFont="1" applyBorder="1" applyAlignment="1">
      <alignment horizont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9" fillId="0" borderId="1" xfId="0" applyFont="1" applyBorder="1" applyAlignment="1">
      <alignment horizontal="left" vertical="center" wrapText="1"/>
    </xf>
    <xf numFmtId="0" fontId="9" fillId="0" borderId="5" xfId="0" applyFont="1" applyBorder="1" applyAlignment="1">
      <alignment horizontal="left" vertical="top"/>
    </xf>
    <xf numFmtId="0" fontId="9" fillId="0" borderId="8"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vertical="top" wrapText="1"/>
    </xf>
    <xf numFmtId="0" fontId="9" fillId="0" borderId="8" xfId="0" applyFont="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horizontal="left" vertical="top" wrapText="1"/>
    </xf>
    <xf numFmtId="0" fontId="9" fillId="0" borderId="5" xfId="0" applyFont="1" applyBorder="1" applyAlignment="1">
      <alignment vertical="top"/>
    </xf>
    <xf numFmtId="0" fontId="9" fillId="0" borderId="8" xfId="0" applyFont="1" applyBorder="1" applyAlignment="1">
      <alignment vertical="top"/>
    </xf>
    <xf numFmtId="0" fontId="9" fillId="0" borderId="4" xfId="0" applyFont="1" applyBorder="1" applyAlignment="1">
      <alignment vertical="top"/>
    </xf>
    <xf numFmtId="0" fontId="9" fillId="0" borderId="5"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49" fontId="9" fillId="0" borderId="1" xfId="0" applyNumberFormat="1" applyFont="1" applyBorder="1" applyAlignment="1">
      <alignment horizontal="center"/>
    </xf>
    <xf numFmtId="0" fontId="9" fillId="0" borderId="1" xfId="0" applyFont="1" applyBorder="1" applyAlignment="1">
      <alignment horizontal="center" vertical="center" textRotation="90" wrapText="1"/>
    </xf>
    <xf numFmtId="0" fontId="9" fillId="0" borderId="8" xfId="0" applyFont="1" applyBorder="1" applyAlignment="1">
      <alignment horizontal="left" vertical="center" wrapText="1"/>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13" fillId="0" borderId="1" xfId="0" applyFont="1" applyBorder="1" applyAlignment="1">
      <alignment horizontal="left" vertical="center" wrapText="1"/>
    </xf>
    <xf numFmtId="0" fontId="13" fillId="0" borderId="8" xfId="0" applyFont="1" applyBorder="1" applyAlignment="1">
      <alignment horizontal="left" vertical="center"/>
    </xf>
    <xf numFmtId="0" fontId="9" fillId="0" borderId="1" xfId="0" applyFont="1" applyBorder="1" applyAlignment="1">
      <alignment horizontal="center" textRotation="90" wrapText="1"/>
    </xf>
    <xf numFmtId="0" fontId="9" fillId="0" borderId="12" xfId="0" applyFont="1" applyBorder="1" applyAlignment="1">
      <alignment horizontal="left" vertical="center"/>
    </xf>
    <xf numFmtId="0" fontId="9" fillId="0" borderId="0" xfId="0" applyFont="1" applyBorder="1" applyAlignment="1">
      <alignment horizontal="left" vertical="center"/>
    </xf>
    <xf numFmtId="0" fontId="9" fillId="0" borderId="13" xfId="0" applyFont="1" applyBorder="1" applyAlignment="1">
      <alignment horizontal="left" vertical="center"/>
    </xf>
    <xf numFmtId="0" fontId="9" fillId="0" borderId="6" xfId="0" applyFont="1" applyBorder="1" applyAlignment="1">
      <alignment horizontal="left" vertical="center"/>
    </xf>
    <xf numFmtId="0" fontId="9" fillId="0" borderId="14" xfId="0" applyFont="1" applyBorder="1" applyAlignment="1">
      <alignment horizontal="left" vertical="center"/>
    </xf>
    <xf numFmtId="0" fontId="9" fillId="0" borderId="7" xfId="0" applyFont="1" applyBorder="1" applyAlignment="1">
      <alignment horizontal="left" vertical="center"/>
    </xf>
    <xf numFmtId="0" fontId="9" fillId="0" borderId="0" xfId="0" applyFont="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7" fillId="0" borderId="5"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1" fillId="0" borderId="5" xfId="0" applyFont="1" applyBorder="1" applyAlignment="1">
      <alignment horizontal="center"/>
    </xf>
    <xf numFmtId="0" fontId="1" fillId="0" borderId="4"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xf>
    <xf numFmtId="0" fontId="1" fillId="0" borderId="1" xfId="0" applyFont="1" applyBorder="1" applyAlignment="1">
      <alignment horizontal="left" vertical="center"/>
    </xf>
    <xf numFmtId="0" fontId="1" fillId="0" borderId="5" xfId="0" applyFont="1" applyBorder="1" applyAlignment="1">
      <alignment vertical="center"/>
    </xf>
    <xf numFmtId="0" fontId="1" fillId="0" borderId="8"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vertical="center"/>
    </xf>
    <xf numFmtId="0" fontId="1" fillId="0" borderId="5" xfId="0" applyFont="1" applyBorder="1" applyAlignment="1">
      <alignment horizontal="left"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3" fillId="0" borderId="1" xfId="0" applyFont="1" applyBorder="1" applyAlignment="1">
      <alignment horizontal="left" vertical="center"/>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xf>
    <xf numFmtId="0" fontId="3" fillId="0" borderId="5" xfId="0" applyFont="1" applyBorder="1" applyAlignment="1">
      <alignment horizontal="center"/>
    </xf>
    <xf numFmtId="0" fontId="3" fillId="0" borderId="4" xfId="0" applyFont="1" applyBorder="1" applyAlignment="1">
      <alignment horizontal="center"/>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16" fillId="0" borderId="5" xfId="0" applyFont="1" applyBorder="1" applyAlignment="1">
      <alignment vertical="top" wrapText="1"/>
    </xf>
    <xf numFmtId="0" fontId="16" fillId="0" borderId="4" xfId="0" applyFont="1" applyBorder="1" applyAlignment="1">
      <alignment vertical="top" wrapText="1"/>
    </xf>
    <xf numFmtId="0" fontId="16" fillId="0" borderId="5" xfId="0" applyFont="1" applyBorder="1" applyAlignment="1">
      <alignment horizontal="left" wrapText="1"/>
    </xf>
    <xf numFmtId="0" fontId="16" fillId="0" borderId="4" xfId="0" applyFont="1" applyBorder="1" applyAlignment="1">
      <alignment horizontal="left"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3" fillId="0" borderId="5" xfId="0" applyFont="1" applyBorder="1" applyAlignment="1">
      <alignment horizontal="left"/>
    </xf>
    <xf numFmtId="0" fontId="1" fillId="0" borderId="8" xfId="0" applyFont="1" applyBorder="1" applyAlignment="1">
      <alignment horizontal="left"/>
    </xf>
    <xf numFmtId="0" fontId="1" fillId="0" borderId="4" xfId="0" applyFont="1" applyBorder="1" applyAlignment="1">
      <alignment horizontal="left"/>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xf>
    <xf numFmtId="0" fontId="4" fillId="0" borderId="5" xfId="0" applyFont="1" applyBorder="1" applyAlignment="1">
      <alignment horizontal="left" vertical="center"/>
    </xf>
    <xf numFmtId="0" fontId="4" fillId="0" borderId="8"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8" fillId="0" borderId="5" xfId="0" applyFont="1" applyBorder="1" applyAlignment="1">
      <alignment vertical="top" wrapText="1"/>
    </xf>
    <xf numFmtId="0" fontId="48" fillId="0" borderId="4" xfId="0" applyFont="1" applyBorder="1" applyAlignment="1">
      <alignment vertical="top" wrapText="1"/>
    </xf>
    <xf numFmtId="0" fontId="9" fillId="0" borderId="5" xfId="0" applyFont="1" applyBorder="1" applyAlignment="1">
      <alignment horizontal="left" vertical="top" wrapText="1"/>
    </xf>
    <xf numFmtId="0" fontId="9" fillId="0" borderId="4" xfId="0" applyFont="1" applyBorder="1" applyAlignment="1">
      <alignment horizontal="left" vertical="top" wrapText="1"/>
    </xf>
    <xf numFmtId="0" fontId="48" fillId="0" borderId="5" xfId="0" applyFont="1" applyBorder="1" applyAlignment="1">
      <alignment horizontal="left" vertical="top" wrapText="1"/>
    </xf>
    <xf numFmtId="0" fontId="48" fillId="0" borderId="4" xfId="0" applyFont="1" applyBorder="1" applyAlignment="1">
      <alignment horizontal="left" vertical="top" wrapText="1"/>
    </xf>
    <xf numFmtId="0" fontId="10" fillId="0" borderId="5" xfId="0" applyFont="1" applyBorder="1" applyAlignment="1">
      <alignment vertical="top" wrapText="1"/>
    </xf>
    <xf numFmtId="0" fontId="10" fillId="0" borderId="4" xfId="0" applyFont="1" applyBorder="1" applyAlignment="1">
      <alignment vertical="top" wrapText="1"/>
    </xf>
    <xf numFmtId="0" fontId="19" fillId="0" borderId="5" xfId="0" applyFont="1" applyBorder="1" applyAlignment="1">
      <alignment horizontal="left" vertical="top" wrapText="1"/>
    </xf>
    <xf numFmtId="0" fontId="19" fillId="0" borderId="4" xfId="0" applyFont="1" applyBorder="1" applyAlignment="1">
      <alignment horizontal="left" vertical="top" wrapText="1"/>
    </xf>
    <xf numFmtId="0" fontId="1" fillId="0" borderId="8" xfId="0" applyFont="1" applyBorder="1" applyAlignment="1">
      <alignment horizont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49" fontId="1" fillId="0" borderId="1" xfId="0" applyNumberFormat="1" applyFont="1" applyBorder="1" applyAlignment="1">
      <alignment horizontal="center"/>
    </xf>
    <xf numFmtId="0" fontId="52" fillId="0" borderId="5" xfId="0" applyFont="1" applyBorder="1" applyAlignment="1">
      <alignment vertical="top" wrapText="1"/>
    </xf>
    <xf numFmtId="0" fontId="52" fillId="0" borderId="4" xfId="0" applyFont="1" applyBorder="1" applyAlignment="1">
      <alignment vertical="top" wrapText="1"/>
    </xf>
    <xf numFmtId="0" fontId="1" fillId="0" borderId="1" xfId="0" applyFont="1" applyBorder="1" applyAlignment="1">
      <alignment horizontal="left" vertical="center" wrapText="1"/>
    </xf>
    <xf numFmtId="0" fontId="1" fillId="0" borderId="5" xfId="0" applyFont="1" applyBorder="1" applyAlignment="1">
      <alignment horizontal="left" vertical="top"/>
    </xf>
    <xf numFmtId="0" fontId="1" fillId="0" borderId="8"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vertical="top" wrapText="1"/>
    </xf>
    <xf numFmtId="0" fontId="1" fillId="0" borderId="8" xfId="0" applyFont="1" applyBorder="1" applyAlignment="1">
      <alignment vertical="top" wrapText="1"/>
    </xf>
    <xf numFmtId="0" fontId="1" fillId="0" borderId="4" xfId="0" applyFont="1" applyBorder="1" applyAlignment="1">
      <alignment vertical="top" wrapText="1"/>
    </xf>
    <xf numFmtId="0" fontId="1" fillId="0" borderId="1" xfId="0" applyFont="1" applyBorder="1" applyAlignment="1">
      <alignment horizontal="center" vertical="center" textRotation="90" wrapText="1"/>
    </xf>
    <xf numFmtId="0" fontId="9" fillId="2" borderId="1"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horizontal="center" vertical="center" textRotation="90" wrapText="1"/>
    </xf>
    <xf numFmtId="0" fontId="1" fillId="0" borderId="15"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3" fillId="0" borderId="8" xfId="0" applyFont="1" applyBorder="1" applyAlignment="1">
      <alignment horizontal="left" vertical="center" wrapText="1"/>
    </xf>
    <xf numFmtId="166" fontId="3" fillId="0" borderId="1" xfId="0" applyNumberFormat="1" applyFont="1" applyBorder="1" applyAlignment="1">
      <alignment horizontal="center" vertical="center"/>
    </xf>
    <xf numFmtId="0" fontId="1" fillId="0" borderId="8" xfId="0" applyFont="1" applyBorder="1" applyAlignment="1">
      <alignment horizontal="left" vertical="center" wrapText="1"/>
    </xf>
    <xf numFmtId="166" fontId="1"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3" fillId="0" borderId="1" xfId="0" applyFont="1" applyBorder="1" applyAlignment="1">
      <alignment horizontal="left" vertical="center" wrapText="1"/>
    </xf>
    <xf numFmtId="0" fontId="1" fillId="0" borderId="1" xfId="0" applyFont="1" applyBorder="1" applyAlignment="1">
      <alignment horizontal="center" textRotation="90" wrapText="1"/>
    </xf>
    <xf numFmtId="0" fontId="1" fillId="0" borderId="12" xfId="0" applyFont="1" applyBorder="1" applyAlignment="1">
      <alignment horizontal="left" vertical="center"/>
    </xf>
    <xf numFmtId="0" fontId="1" fillId="0" borderId="0" xfId="0" applyFont="1" applyBorder="1" applyAlignment="1">
      <alignment horizontal="left" vertical="center"/>
    </xf>
    <xf numFmtId="0" fontId="1" fillId="0" borderId="13" xfId="0" applyFont="1" applyBorder="1" applyAlignment="1">
      <alignment horizontal="left" vertical="center"/>
    </xf>
    <xf numFmtId="0" fontId="1" fillId="0" borderId="6" xfId="0" applyFont="1" applyBorder="1" applyAlignment="1">
      <alignment horizontal="left" vertical="center"/>
    </xf>
    <xf numFmtId="0" fontId="1" fillId="0" borderId="14" xfId="0" applyFont="1" applyBorder="1" applyAlignment="1">
      <alignment horizontal="left" vertical="center"/>
    </xf>
    <xf numFmtId="0" fontId="1" fillId="0" borderId="7" xfId="0" applyFont="1" applyBorder="1" applyAlignment="1">
      <alignment horizontal="left" vertical="center"/>
    </xf>
    <xf numFmtId="0" fontId="1" fillId="0" borderId="0" xfId="0" applyFont="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3" fillId="0" borderId="8" xfId="0" applyFont="1" applyBorder="1" applyAlignment="1">
      <alignment horizontal="left" vertical="center" wrapText="1"/>
    </xf>
    <xf numFmtId="0" fontId="3" fillId="0" borderId="1" xfId="0" applyFont="1" applyBorder="1" applyAlignment="1">
      <alignment horizont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51" fillId="0" borderId="5" xfId="0" applyFont="1" applyBorder="1" applyAlignment="1">
      <alignment horizontal="center" vertical="center"/>
    </xf>
    <xf numFmtId="0" fontId="51" fillId="0" borderId="4" xfId="0" applyFont="1" applyBorder="1" applyAlignment="1">
      <alignment horizontal="center" vertical="center"/>
    </xf>
    <xf numFmtId="0" fontId="25" fillId="0" borderId="1" xfId="0" applyFont="1" applyBorder="1" applyAlignment="1">
      <alignment horizontal="center" vertical="center"/>
    </xf>
    <xf numFmtId="0" fontId="9" fillId="2" borderId="8" xfId="0" applyFont="1" applyFill="1" applyBorder="1" applyAlignment="1">
      <alignment horizontal="left" vertical="top"/>
    </xf>
    <xf numFmtId="0" fontId="9" fillId="2" borderId="4" xfId="0" applyFont="1" applyFill="1" applyBorder="1" applyAlignment="1">
      <alignment horizontal="left" vertical="top"/>
    </xf>
    <xf numFmtId="0" fontId="9" fillId="2" borderId="8" xfId="0" applyFont="1" applyFill="1" applyBorder="1" applyAlignment="1">
      <alignment horizontal="left" vertical="top" wrapText="1"/>
    </xf>
    <xf numFmtId="0" fontId="9" fillId="2" borderId="5" xfId="0" applyFont="1" applyFill="1" applyBorder="1" applyAlignment="1">
      <alignment horizontal="justify" vertical="top" wrapText="1"/>
    </xf>
    <xf numFmtId="0" fontId="9" fillId="2" borderId="8" xfId="0" applyFont="1" applyFill="1" applyBorder="1" applyAlignment="1">
      <alignment horizontal="justify" vertical="top" wrapText="1"/>
    </xf>
    <xf numFmtId="0" fontId="9" fillId="2" borderId="4" xfId="0" applyFont="1" applyFill="1" applyBorder="1" applyAlignment="1">
      <alignment horizontal="justify" vertical="top" wrapText="1"/>
    </xf>
    <xf numFmtId="0" fontId="3" fillId="0" borderId="5" xfId="0" applyFont="1" applyBorder="1" applyAlignment="1">
      <alignmen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166" fontId="3" fillId="0" borderId="5" xfId="0" applyNumberFormat="1" applyFont="1" applyBorder="1" applyAlignment="1">
      <alignment horizontal="center" vertical="center"/>
    </xf>
    <xf numFmtId="0" fontId="7" fillId="0" borderId="5"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166" fontId="4" fillId="0" borderId="1" xfId="0" applyNumberFormat="1" applyFont="1" applyBorder="1" applyAlignment="1">
      <alignment horizontal="center" vertical="center"/>
    </xf>
    <xf numFmtId="166" fontId="3" fillId="0" borderId="4" xfId="0" applyNumberFormat="1" applyFont="1" applyBorder="1" applyAlignment="1">
      <alignment horizontal="center" vertical="center"/>
    </xf>
    <xf numFmtId="166" fontId="4" fillId="0" borderId="5"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18" fillId="0" borderId="5" xfId="0" applyFont="1" applyBorder="1" applyAlignment="1">
      <alignment vertical="center" wrapText="1"/>
    </xf>
    <xf numFmtId="0" fontId="18" fillId="0" borderId="8" xfId="0" applyFont="1" applyBorder="1" applyAlignment="1">
      <alignment vertical="center" wrapText="1"/>
    </xf>
    <xf numFmtId="0" fontId="18" fillId="0" borderId="4" xfId="0" applyFont="1" applyBorder="1" applyAlignment="1">
      <alignment vertical="center" wrapText="1"/>
    </xf>
    <xf numFmtId="0" fontId="3" fillId="0" borderId="1" xfId="0" applyFont="1" applyBorder="1" applyAlignment="1">
      <alignment vertical="center" wrapText="1"/>
    </xf>
    <xf numFmtId="0" fontId="27" fillId="0" borderId="8" xfId="0" applyFont="1" applyBorder="1" applyAlignment="1">
      <alignment horizontal="left" vertical="top" wrapText="1"/>
    </xf>
    <xf numFmtId="0" fontId="27" fillId="0" borderId="5" xfId="0" applyFont="1" applyBorder="1" applyAlignment="1">
      <alignment horizontal="distributed" vertical="top"/>
    </xf>
    <xf numFmtId="0" fontId="0" fillId="0" borderId="8" xfId="0" applyBorder="1"/>
    <xf numFmtId="0" fontId="0" fillId="0" borderId="4" xfId="0" applyBorder="1"/>
    <xf numFmtId="0" fontId="27" fillId="0" borderId="1" xfId="0" applyFont="1" applyBorder="1" applyAlignment="1">
      <alignment horizontal="left" vertical="center"/>
    </xf>
    <xf numFmtId="0" fontId="27" fillId="0" borderId="3" xfId="0" applyFont="1" applyBorder="1" applyAlignment="1">
      <alignment horizontal="left" vertical="center"/>
    </xf>
    <xf numFmtId="0" fontId="27" fillId="0" borderId="2" xfId="0" applyFont="1" applyBorder="1" applyAlignment="1">
      <alignment horizontal="left" vertical="center"/>
    </xf>
    <xf numFmtId="0" fontId="27" fillId="0" borderId="5" xfId="0" applyFont="1" applyBorder="1" applyAlignment="1">
      <alignment horizontal="left" vertical="center"/>
    </xf>
    <xf numFmtId="0" fontId="27" fillId="0" borderId="8" xfId="0" applyFont="1" applyBorder="1" applyAlignment="1">
      <alignment horizontal="left" vertical="center"/>
    </xf>
    <xf numFmtId="0" fontId="27" fillId="0" borderId="4" xfId="0" applyFont="1" applyBorder="1" applyAlignment="1">
      <alignment horizontal="left" vertical="center"/>
    </xf>
    <xf numFmtId="0" fontId="55" fillId="0" borderId="5" xfId="0" applyFont="1" applyBorder="1" applyAlignment="1">
      <alignment horizontal="left" vertical="center"/>
    </xf>
    <xf numFmtId="0" fontId="55" fillId="0" borderId="8" xfId="0" applyFont="1" applyBorder="1" applyAlignment="1">
      <alignment horizontal="left" vertical="center"/>
    </xf>
    <xf numFmtId="0" fontId="55" fillId="0" borderId="4" xfId="0" applyFont="1" applyBorder="1" applyAlignment="1">
      <alignment horizontal="left" vertical="center"/>
    </xf>
    <xf numFmtId="0" fontId="56" fillId="0" borderId="5" xfId="0" applyFont="1" applyBorder="1" applyAlignment="1">
      <alignment horizontal="left" vertical="center"/>
    </xf>
    <xf numFmtId="0" fontId="56" fillId="0" borderId="8" xfId="0" applyFont="1" applyBorder="1" applyAlignment="1">
      <alignment horizontal="left" vertical="center"/>
    </xf>
    <xf numFmtId="0" fontId="56" fillId="0" borderId="4" xfId="0" applyFont="1" applyBorder="1" applyAlignment="1">
      <alignment horizontal="left" vertical="center"/>
    </xf>
    <xf numFmtId="49" fontId="9" fillId="0" borderId="5" xfId="0" applyNumberFormat="1" applyFont="1" applyBorder="1" applyAlignment="1">
      <alignment horizontal="center" vertical="center"/>
    </xf>
    <xf numFmtId="49" fontId="9" fillId="0" borderId="4" xfId="0" applyNumberFormat="1" applyFont="1" applyBorder="1" applyAlignment="1">
      <alignment horizontal="center" vertical="center"/>
    </xf>
    <xf numFmtId="0" fontId="13" fillId="2" borderId="1" xfId="0" applyFont="1" applyFill="1" applyBorder="1" applyAlignment="1">
      <alignment horizontal="center" vertical="center"/>
    </xf>
    <xf numFmtId="166" fontId="13" fillId="2" borderId="1" xfId="0" applyNumberFormat="1" applyFont="1" applyFill="1" applyBorder="1" applyAlignment="1">
      <alignment horizontal="right" vertical="center"/>
    </xf>
    <xf numFmtId="166" fontId="13" fillId="2" borderId="1" xfId="0" applyNumberFormat="1" applyFont="1" applyFill="1" applyBorder="1" applyAlignment="1">
      <alignment vertical="center"/>
    </xf>
    <xf numFmtId="0" fontId="13" fillId="2" borderId="5" xfId="0" applyFont="1" applyFill="1" applyBorder="1" applyAlignment="1">
      <alignment horizontal="center" vertical="center"/>
    </xf>
    <xf numFmtId="0" fontId="13" fillId="2" borderId="4" xfId="0" applyFont="1" applyFill="1" applyBorder="1" applyAlignment="1">
      <alignment horizontal="center" vertical="center"/>
    </xf>
    <xf numFmtId="0" fontId="56" fillId="2" borderId="5" xfId="0" applyFont="1" applyFill="1" applyBorder="1" applyAlignment="1">
      <alignment horizontal="left" vertical="center" wrapText="1"/>
    </xf>
    <xf numFmtId="0" fontId="56" fillId="2" borderId="8" xfId="0" applyFont="1" applyFill="1" applyBorder="1" applyAlignment="1">
      <alignment horizontal="left" vertical="center" wrapText="1"/>
    </xf>
    <xf numFmtId="0" fontId="56" fillId="2" borderId="4" xfId="0" applyFont="1" applyFill="1" applyBorder="1" applyAlignment="1">
      <alignment horizontal="left" vertical="center" wrapText="1"/>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166" fontId="9" fillId="2" borderId="5" xfId="0" applyNumberFormat="1" applyFont="1" applyFill="1" applyBorder="1" applyAlignment="1">
      <alignment vertical="center"/>
    </xf>
    <xf numFmtId="166" fontId="9" fillId="2" borderId="4" xfId="0" applyNumberFormat="1" applyFont="1" applyFill="1" applyBorder="1" applyAlignment="1">
      <alignment vertical="center"/>
    </xf>
    <xf numFmtId="0" fontId="9" fillId="2" borderId="0" xfId="0" applyFont="1" applyFill="1" applyAlignment="1">
      <alignment horizontal="center" vertical="center"/>
    </xf>
    <xf numFmtId="0" fontId="24" fillId="2" borderId="0" xfId="0" applyFont="1" applyFill="1" applyAlignment="1">
      <alignment horizontal="center" vertical="center"/>
    </xf>
    <xf numFmtId="0" fontId="9" fillId="2" borderId="1" xfId="0" applyFont="1" applyFill="1" applyBorder="1" applyAlignment="1">
      <alignment horizontal="left" vertical="center"/>
    </xf>
    <xf numFmtId="0" fontId="13" fillId="2" borderId="8" xfId="0" applyFont="1" applyFill="1" applyBorder="1" applyAlignment="1">
      <alignment horizontal="center" vertical="center"/>
    </xf>
    <xf numFmtId="0" fontId="13" fillId="2" borderId="1" xfId="0" applyFont="1" applyFill="1" applyBorder="1" applyAlignment="1">
      <alignment horizontal="left" vertical="center"/>
    </xf>
    <xf numFmtId="166" fontId="13" fillId="2" borderId="5" xfId="0" applyNumberFormat="1" applyFont="1" applyFill="1" applyBorder="1" applyAlignment="1">
      <alignment horizontal="right" vertical="center"/>
    </xf>
    <xf numFmtId="166" fontId="13" fillId="2" borderId="4" xfId="0" applyNumberFormat="1" applyFont="1" applyFill="1" applyBorder="1" applyAlignment="1">
      <alignment horizontal="right" vertical="center"/>
    </xf>
    <xf numFmtId="0" fontId="9" fillId="2" borderId="5" xfId="0" applyFont="1" applyFill="1" applyBorder="1" applyAlignment="1">
      <alignment horizontal="left" vertical="center"/>
    </xf>
    <xf numFmtId="0" fontId="9" fillId="2" borderId="8" xfId="0" applyFont="1" applyFill="1" applyBorder="1" applyAlignment="1">
      <alignment horizontal="left" vertical="center"/>
    </xf>
    <xf numFmtId="0" fontId="9" fillId="2" borderId="4" xfId="0" applyFont="1" applyFill="1" applyBorder="1" applyAlignment="1">
      <alignment horizontal="left"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xf>
    <xf numFmtId="0" fontId="56" fillId="2" borderId="5" xfId="0" applyFont="1" applyFill="1" applyBorder="1" applyAlignment="1">
      <alignment horizontal="left" vertical="center"/>
    </xf>
    <xf numFmtId="0" fontId="56" fillId="2" borderId="8" xfId="0" applyFont="1" applyFill="1" applyBorder="1" applyAlignment="1">
      <alignment horizontal="left" vertical="center"/>
    </xf>
    <xf numFmtId="0" fontId="56" fillId="2" borderId="4" xfId="0" applyFont="1" applyFill="1" applyBorder="1" applyAlignment="1">
      <alignment horizontal="left" vertical="center"/>
    </xf>
    <xf numFmtId="166" fontId="13" fillId="2" borderId="5" xfId="0" applyNumberFormat="1" applyFont="1" applyFill="1" applyBorder="1" applyAlignment="1">
      <alignment vertical="center"/>
    </xf>
    <xf numFmtId="166" fontId="13" fillId="2" borderId="4" xfId="0" applyNumberFormat="1" applyFont="1" applyFill="1" applyBorder="1" applyAlignment="1">
      <alignment vertical="center"/>
    </xf>
    <xf numFmtId="0" fontId="56" fillId="2" borderId="1"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4" xfId="0" applyFont="1" applyFill="1" applyBorder="1" applyAlignment="1">
      <alignment horizontal="left" vertical="center" wrapText="1"/>
    </xf>
    <xf numFmtId="166" fontId="9" fillId="2" borderId="1" xfId="0" applyNumberFormat="1" applyFont="1" applyFill="1" applyBorder="1" applyAlignment="1">
      <alignment horizontal="center" vertical="center"/>
    </xf>
    <xf numFmtId="166" fontId="9" fillId="2" borderId="5" xfId="0" applyNumberFormat="1" applyFont="1" applyFill="1" applyBorder="1" applyAlignment="1">
      <alignment horizontal="center" vertical="center"/>
    </xf>
    <xf numFmtId="166" fontId="9" fillId="2" borderId="4" xfId="0" applyNumberFormat="1" applyFont="1" applyFill="1" applyBorder="1" applyAlignment="1">
      <alignment horizontal="center" vertical="center"/>
    </xf>
    <xf numFmtId="0" fontId="23" fillId="2" borderId="1" xfId="0" applyFont="1" applyFill="1" applyBorder="1" applyAlignment="1">
      <alignment horizontal="left" vertical="center"/>
    </xf>
    <xf numFmtId="0" fontId="23" fillId="2" borderId="1" xfId="0" applyFont="1" applyFill="1" applyBorder="1" applyAlignment="1">
      <alignment horizontal="center" vertical="center"/>
    </xf>
    <xf numFmtId="166" fontId="9" fillId="2" borderId="5" xfId="0" applyNumberFormat="1" applyFont="1" applyFill="1" applyBorder="1" applyAlignment="1">
      <alignment horizontal="right" vertical="center"/>
    </xf>
    <xf numFmtId="166" fontId="9" fillId="2" borderId="4" xfId="0" applyNumberFormat="1" applyFont="1" applyFill="1" applyBorder="1" applyAlignment="1">
      <alignment horizontal="right" vertical="center"/>
    </xf>
    <xf numFmtId="0" fontId="13" fillId="2" borderId="5" xfId="0" applyFont="1" applyFill="1" applyBorder="1" applyAlignment="1">
      <alignment horizontal="left"/>
    </xf>
    <xf numFmtId="0" fontId="9" fillId="2" borderId="8" xfId="0" applyFont="1" applyFill="1" applyBorder="1" applyAlignment="1">
      <alignment horizontal="left"/>
    </xf>
    <xf numFmtId="0" fontId="9" fillId="2" borderId="4" xfId="0" applyFont="1" applyFill="1" applyBorder="1" applyAlignment="1">
      <alignment horizontal="left"/>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textRotation="90"/>
    </xf>
    <xf numFmtId="0" fontId="13" fillId="2" borderId="5" xfId="0" applyFont="1" applyFill="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center"/>
    </xf>
    <xf numFmtId="0" fontId="13" fillId="2" borderId="4" xfId="0" applyFont="1" applyFill="1" applyBorder="1" applyAlignment="1">
      <alignment horizontal="center"/>
    </xf>
    <xf numFmtId="0" fontId="9" fillId="2" borderId="5" xfId="0" applyFont="1" applyFill="1" applyBorder="1" applyAlignment="1">
      <alignment horizontal="center"/>
    </xf>
    <xf numFmtId="0" fontId="9" fillId="2" borderId="4" xfId="0" applyFont="1" applyFill="1" applyBorder="1" applyAlignment="1">
      <alignment horizontal="center"/>
    </xf>
    <xf numFmtId="0" fontId="13" fillId="2" borderId="8" xfId="0" applyFont="1" applyFill="1" applyBorder="1" applyAlignment="1">
      <alignment horizontal="left" vertical="center"/>
    </xf>
    <xf numFmtId="49" fontId="9" fillId="2" borderId="1" xfId="0" applyNumberFormat="1" applyFont="1" applyFill="1" applyBorder="1" applyAlignment="1">
      <alignment horizontal="center"/>
    </xf>
    <xf numFmtId="0" fontId="9" fillId="2" borderId="8" xfId="0" applyFont="1" applyFill="1" applyBorder="1" applyAlignment="1">
      <alignment horizontal="center"/>
    </xf>
    <xf numFmtId="0" fontId="13" fillId="2" borderId="10" xfId="0" applyFont="1" applyFill="1" applyBorder="1" applyAlignment="1">
      <alignment horizontal="left" vertical="center"/>
    </xf>
    <xf numFmtId="0" fontId="13" fillId="2" borderId="11" xfId="0" applyFont="1" applyFill="1" applyBorder="1" applyAlignment="1">
      <alignment horizontal="left" vertical="center"/>
    </xf>
    <xf numFmtId="0" fontId="9" fillId="2" borderId="12"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left" vertical="top"/>
    </xf>
    <xf numFmtId="0" fontId="9" fillId="2" borderId="5" xfId="0" applyFont="1" applyFill="1" applyBorder="1" applyAlignment="1">
      <alignment vertical="top" wrapText="1"/>
    </xf>
    <xf numFmtId="0" fontId="9" fillId="2" borderId="8" xfId="0" applyFont="1" applyFill="1" applyBorder="1" applyAlignment="1">
      <alignment vertical="top" wrapText="1"/>
    </xf>
    <xf numFmtId="0" fontId="9" fillId="2" borderId="4" xfId="0" applyFont="1" applyFill="1" applyBorder="1" applyAlignment="1">
      <alignment vertical="top" wrapText="1"/>
    </xf>
    <xf numFmtId="0" fontId="9" fillId="2" borderId="5" xfId="0" applyFont="1" applyFill="1" applyBorder="1" applyAlignment="1">
      <alignment vertical="top"/>
    </xf>
    <xf numFmtId="0" fontId="9" fillId="2" borderId="8" xfId="0" applyFont="1" applyFill="1" applyBorder="1" applyAlignment="1">
      <alignment vertical="top"/>
    </xf>
    <xf numFmtId="0" fontId="9" fillId="2" borderId="4" xfId="0" applyFont="1" applyFill="1" applyBorder="1" applyAlignment="1">
      <alignment vertical="top"/>
    </xf>
    <xf numFmtId="0" fontId="9" fillId="2" borderId="3" xfId="0" applyFont="1" applyFill="1" applyBorder="1" applyAlignment="1">
      <alignment horizontal="center" vertical="center" textRotation="90" wrapText="1"/>
    </xf>
    <xf numFmtId="0" fontId="9" fillId="2" borderId="15" xfId="0" applyFont="1" applyFill="1" applyBorder="1" applyAlignment="1">
      <alignment horizontal="center" vertical="center" textRotation="90" wrapText="1"/>
    </xf>
    <xf numFmtId="0" fontId="9" fillId="2" borderId="5" xfId="0" applyFont="1" applyFill="1" applyBorder="1" applyAlignment="1">
      <alignment vertical="center" wrapText="1"/>
    </xf>
    <xf numFmtId="0" fontId="9" fillId="2" borderId="8" xfId="0" applyFont="1" applyFill="1" applyBorder="1" applyAlignment="1">
      <alignment vertical="center" wrapText="1"/>
    </xf>
    <xf numFmtId="0" fontId="9" fillId="2" borderId="4" xfId="0" applyFont="1" applyFill="1" applyBorder="1" applyAlignment="1">
      <alignment vertical="center" wrapText="1"/>
    </xf>
    <xf numFmtId="0" fontId="55" fillId="2" borderId="5" xfId="0" applyFont="1" applyFill="1" applyBorder="1" applyAlignment="1">
      <alignment horizontal="left" vertical="center" wrapText="1"/>
    </xf>
    <xf numFmtId="0" fontId="55" fillId="2" borderId="8" xfId="0" applyFont="1" applyFill="1" applyBorder="1" applyAlignment="1">
      <alignment horizontal="left" vertical="center" wrapText="1"/>
    </xf>
    <xf numFmtId="0" fontId="55" fillId="2" borderId="4" xfId="0" applyFont="1" applyFill="1" applyBorder="1" applyAlignment="1">
      <alignment horizontal="left" vertical="center" wrapText="1"/>
    </xf>
    <xf numFmtId="166" fontId="7" fillId="2" borderId="5" xfId="0" applyNumberFormat="1" applyFont="1" applyFill="1" applyBorder="1" applyAlignment="1">
      <alignment vertical="center"/>
    </xf>
    <xf numFmtId="166" fontId="7" fillId="2" borderId="4" xfId="0" applyNumberFormat="1" applyFont="1" applyFill="1" applyBorder="1" applyAlignment="1">
      <alignment vertical="center"/>
    </xf>
    <xf numFmtId="166" fontId="9" fillId="2" borderId="1" xfId="0" applyNumberFormat="1" applyFont="1" applyFill="1" applyBorder="1" applyAlignment="1">
      <alignment vertical="center"/>
    </xf>
    <xf numFmtId="166" fontId="9" fillId="2" borderId="1" xfId="0" applyNumberFormat="1" applyFont="1" applyFill="1" applyBorder="1" applyAlignment="1">
      <alignment horizontal="right" vertical="center"/>
    </xf>
    <xf numFmtId="0" fontId="9" fillId="2" borderId="1" xfId="0" applyFont="1" applyFill="1" applyBorder="1" applyAlignment="1">
      <alignment horizontal="center" textRotation="90" wrapText="1"/>
    </xf>
    <xf numFmtId="0" fontId="9" fillId="2" borderId="12" xfId="0" applyFont="1" applyFill="1" applyBorder="1" applyAlignment="1">
      <alignment horizontal="left" vertical="center"/>
    </xf>
    <xf numFmtId="0" fontId="9" fillId="2" borderId="0" xfId="0" applyFont="1" applyFill="1" applyBorder="1" applyAlignment="1">
      <alignment horizontal="left" vertical="center"/>
    </xf>
    <xf numFmtId="0" fontId="9" fillId="2" borderId="13" xfId="0" applyFont="1" applyFill="1" applyBorder="1" applyAlignment="1">
      <alignment horizontal="left" vertical="center"/>
    </xf>
    <xf numFmtId="0" fontId="9" fillId="2" borderId="6" xfId="0" applyFont="1" applyFill="1" applyBorder="1" applyAlignment="1">
      <alignment horizontal="left" vertical="center"/>
    </xf>
    <xf numFmtId="0" fontId="9" fillId="2" borderId="14" xfId="0" applyFont="1" applyFill="1" applyBorder="1" applyAlignment="1">
      <alignment horizontal="left" vertical="center"/>
    </xf>
    <xf numFmtId="0" fontId="9" fillId="2" borderId="7" xfId="0" applyFont="1" applyFill="1" applyBorder="1" applyAlignment="1">
      <alignment horizontal="left" vertical="center"/>
    </xf>
    <xf numFmtId="0" fontId="9" fillId="2" borderId="0" xfId="0" applyFont="1" applyFill="1" applyAlignment="1">
      <alignment horizontal="left" vertical="center" wrapText="1"/>
    </xf>
    <xf numFmtId="0" fontId="9" fillId="2" borderId="8" xfId="0" applyFont="1" applyFill="1" applyBorder="1" applyAlignment="1">
      <alignment horizontal="center"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166" fontId="4" fillId="0" borderId="1" xfId="0" applyNumberFormat="1" applyFont="1" applyFill="1" applyBorder="1" applyAlignment="1">
      <alignment horizontal="center" vertical="center"/>
    </xf>
    <xf numFmtId="166" fontId="1" fillId="0" borderId="1" xfId="0" applyNumberFormat="1" applyFont="1" applyFill="1" applyBorder="1" applyAlignment="1">
      <alignment horizontal="center" vertical="center"/>
    </xf>
    <xf numFmtId="0" fontId="1" fillId="0" borderId="5"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4" xfId="0" applyFont="1" applyFill="1" applyBorder="1" applyAlignment="1">
      <alignment horizontal="left" vertical="center" wrapText="1"/>
    </xf>
    <xf numFmtId="166" fontId="5" fillId="0" borderId="1" xfId="0" applyNumberFormat="1" applyFont="1" applyFill="1" applyBorder="1" applyAlignment="1">
      <alignment horizontal="center" vertical="center"/>
    </xf>
    <xf numFmtId="166" fontId="3" fillId="0" borderId="1" xfId="0"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3" fillId="0" borderId="1"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4" xfId="0" applyFont="1" applyBorder="1" applyAlignment="1">
      <alignment vertical="center"/>
    </xf>
    <xf numFmtId="0" fontId="1" fillId="0" borderId="5" xfId="0" applyFont="1" applyBorder="1" applyAlignment="1">
      <alignment vertical="center" wrapText="1"/>
    </xf>
    <xf numFmtId="0" fontId="1" fillId="0" borderId="8" xfId="0" applyFont="1" applyBorder="1" applyAlignment="1">
      <alignment vertical="center" wrapText="1"/>
    </xf>
    <xf numFmtId="0" fontId="1" fillId="0" borderId="4" xfId="0" applyFont="1" applyBorder="1" applyAlignment="1">
      <alignment vertical="center" wrapText="1"/>
    </xf>
    <xf numFmtId="166" fontId="1" fillId="0" borderId="1" xfId="0" applyNumberFormat="1" applyFont="1" applyFill="1" applyBorder="1" applyAlignment="1">
      <alignment horizontal="center"/>
    </xf>
    <xf numFmtId="166" fontId="1" fillId="0" borderId="5" xfId="0" applyNumberFormat="1" applyFont="1" applyFill="1" applyBorder="1" applyAlignment="1">
      <alignment horizontal="center" vertical="center"/>
    </xf>
    <xf numFmtId="166" fontId="1" fillId="0" borderId="4" xfId="0" applyNumberFormat="1" applyFont="1" applyFill="1" applyBorder="1" applyAlignment="1">
      <alignment horizontal="center" vertical="center"/>
    </xf>
    <xf numFmtId="166" fontId="3" fillId="0" borderId="5" xfId="0" applyNumberFormat="1" applyFont="1" applyFill="1" applyBorder="1" applyAlignment="1">
      <alignment horizontal="center" vertical="center"/>
    </xf>
    <xf numFmtId="166" fontId="3" fillId="0" borderId="4" xfId="0" applyNumberFormat="1" applyFont="1" applyFill="1" applyBorder="1" applyAlignment="1">
      <alignment horizontal="center" vertical="center"/>
    </xf>
    <xf numFmtId="166" fontId="1" fillId="0" borderId="5" xfId="0" applyNumberFormat="1" applyFont="1" applyFill="1" applyBorder="1" applyAlignment="1">
      <alignment horizontal="center"/>
    </xf>
    <xf numFmtId="166" fontId="1" fillId="0" borderId="4" xfId="0" applyNumberFormat="1" applyFont="1" applyFill="1" applyBorder="1" applyAlignment="1">
      <alignment horizontal="center"/>
    </xf>
    <xf numFmtId="0" fontId="1" fillId="0" borderId="5" xfId="0" applyFont="1" applyFill="1" applyBorder="1" applyAlignment="1">
      <alignment vertical="top" wrapText="1"/>
    </xf>
    <xf numFmtId="0" fontId="1" fillId="0" borderId="8" xfId="0" applyFont="1" applyFill="1" applyBorder="1" applyAlignment="1">
      <alignment vertical="top" wrapText="1"/>
    </xf>
    <xf numFmtId="0" fontId="1" fillId="0" borderId="4" xfId="0" applyFont="1" applyFill="1" applyBorder="1" applyAlignment="1">
      <alignment vertical="top" wrapText="1"/>
    </xf>
    <xf numFmtId="0" fontId="9" fillId="2" borderId="8" xfId="0" applyFont="1" applyFill="1" applyBorder="1" applyAlignment="1">
      <alignment horizontal="justify" vertical="top"/>
    </xf>
    <xf numFmtId="0" fontId="9" fillId="2" borderId="4" xfId="0" applyFont="1" applyFill="1" applyBorder="1" applyAlignment="1">
      <alignment horizontal="justify" vertical="top"/>
    </xf>
    <xf numFmtId="0" fontId="1" fillId="0" borderId="3" xfId="0" applyFont="1" applyFill="1" applyBorder="1" applyAlignment="1">
      <alignment horizontal="center" vertical="center" textRotation="90" wrapText="1"/>
    </xf>
    <xf numFmtId="0" fontId="1" fillId="0" borderId="15" xfId="0" applyFont="1" applyFill="1" applyBorder="1" applyAlignment="1">
      <alignment horizontal="center" vertical="center" textRotation="90"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3" fillId="0" borderId="5" xfId="0" applyFont="1" applyFill="1" applyBorder="1" applyAlignment="1">
      <alignment horizontal="left" vertical="center"/>
    </xf>
    <xf numFmtId="0" fontId="3" fillId="0" borderId="8" xfId="0" applyFont="1" applyFill="1" applyBorder="1" applyAlignment="1">
      <alignment horizontal="left" vertical="center"/>
    </xf>
    <xf numFmtId="0" fontId="3" fillId="0" borderId="4" xfId="0" applyFont="1" applyFill="1" applyBorder="1" applyAlignment="1">
      <alignment horizontal="left" vertical="center"/>
    </xf>
    <xf numFmtId="0" fontId="1" fillId="0" borderId="1" xfId="0" applyFont="1" applyFill="1" applyBorder="1" applyAlignment="1">
      <alignment horizontal="left" vertical="center"/>
    </xf>
    <xf numFmtId="0" fontId="18"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2" xfId="0" applyFont="1" applyFill="1" applyBorder="1" applyAlignment="1">
      <alignment horizontal="left" vertical="center"/>
    </xf>
    <xf numFmtId="0" fontId="1" fillId="0" borderId="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textRotation="90" wrapText="1"/>
    </xf>
    <xf numFmtId="0" fontId="1" fillId="0" borderId="6" xfId="0" applyFont="1" applyFill="1" applyBorder="1" applyAlignment="1">
      <alignment horizontal="left" vertical="center"/>
    </xf>
    <xf numFmtId="0" fontId="1" fillId="0" borderId="14" xfId="0" applyFont="1" applyFill="1" applyBorder="1" applyAlignment="1">
      <alignment horizontal="left" vertical="center"/>
    </xf>
    <xf numFmtId="0" fontId="1" fillId="0" borderId="7" xfId="0" applyFont="1" applyFill="1" applyBorder="1" applyAlignment="1">
      <alignment horizontal="left" vertical="center"/>
    </xf>
    <xf numFmtId="0" fontId="1" fillId="0" borderId="5" xfId="0" applyFont="1" applyFill="1" applyBorder="1" applyAlignment="1">
      <alignment horizontal="left" vertical="top"/>
    </xf>
    <xf numFmtId="0" fontId="1" fillId="0" borderId="8" xfId="0" applyFont="1" applyFill="1" applyBorder="1" applyAlignment="1">
      <alignment horizontal="left" vertical="top"/>
    </xf>
    <xf numFmtId="0" fontId="1" fillId="0" borderId="4" xfId="0" applyFont="1" applyFill="1" applyBorder="1" applyAlignment="1">
      <alignment horizontal="left" vertical="top"/>
    </xf>
    <xf numFmtId="0" fontId="1" fillId="0" borderId="5" xfId="0" applyFont="1" applyFill="1" applyBorder="1" applyAlignment="1">
      <alignment horizontal="left" vertical="center"/>
    </xf>
    <xf numFmtId="0" fontId="1" fillId="0" borderId="4" xfId="0" applyFont="1" applyFill="1" applyBorder="1" applyAlignment="1">
      <alignment horizontal="left" vertical="center"/>
    </xf>
    <xf numFmtId="0" fontId="1" fillId="0" borderId="8" xfId="0" applyFont="1" applyFill="1" applyBorder="1" applyAlignment="1">
      <alignment horizontal="left" vertical="center"/>
    </xf>
    <xf numFmtId="0" fontId="1" fillId="0" borderId="1" xfId="0" applyFont="1" applyFill="1" applyBorder="1" applyAlignment="1">
      <alignment horizontal="center"/>
    </xf>
    <xf numFmtId="49" fontId="1" fillId="0" borderId="1" xfId="0" applyNumberFormat="1" applyFont="1" applyFill="1" applyBorder="1" applyAlignment="1">
      <alignment horizontal="center"/>
    </xf>
    <xf numFmtId="0" fontId="1" fillId="0" borderId="5" xfId="0" applyFont="1" applyFill="1" applyBorder="1" applyAlignment="1">
      <alignment horizontal="left" wrapText="1"/>
    </xf>
    <xf numFmtId="0" fontId="1" fillId="0" borderId="4" xfId="0" applyFont="1" applyFill="1" applyBorder="1" applyAlignment="1">
      <alignment horizontal="left" wrapText="1"/>
    </xf>
    <xf numFmtId="0" fontId="1" fillId="0" borderId="5" xfId="0" applyFont="1" applyFill="1" applyBorder="1" applyAlignment="1">
      <alignment horizontal="center"/>
    </xf>
    <xf numFmtId="0" fontId="1" fillId="0" borderId="4" xfId="0" applyFont="1" applyFill="1" applyBorder="1" applyAlignment="1">
      <alignment horizont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166" fontId="1" fillId="0" borderId="5" xfId="0" applyNumberFormat="1" applyFont="1" applyBorder="1" applyAlignment="1">
      <alignment horizontal="center"/>
    </xf>
    <xf numFmtId="166" fontId="3" fillId="0" borderId="5" xfId="0" applyNumberFormat="1" applyFont="1" applyBorder="1" applyAlignment="1">
      <alignment horizontal="center"/>
    </xf>
    <xf numFmtId="0" fontId="1" fillId="0" borderId="5" xfId="0" applyFont="1" applyBorder="1" applyAlignment="1">
      <alignment horizontal="center" wrapText="1"/>
    </xf>
    <xf numFmtId="0" fontId="1" fillId="0" borderId="4" xfId="0" applyFont="1" applyBorder="1" applyAlignment="1">
      <alignment horizontal="center" wrapText="1"/>
    </xf>
    <xf numFmtId="0" fontId="1" fillId="0" borderId="5" xfId="0" applyFont="1" applyFill="1" applyBorder="1" applyAlignment="1">
      <alignment horizontal="center" wrapText="1"/>
    </xf>
    <xf numFmtId="0" fontId="1" fillId="0" borderId="4" xfId="0" applyFont="1" applyFill="1" applyBorder="1" applyAlignment="1">
      <alignment horizontal="center" wrapText="1"/>
    </xf>
    <xf numFmtId="166" fontId="3" fillId="0" borderId="4" xfId="0" applyNumberFormat="1" applyFont="1" applyBorder="1" applyAlignment="1">
      <alignment horizontal="center"/>
    </xf>
    <xf numFmtId="166" fontId="1" fillId="0" borderId="5" xfId="0" applyNumberFormat="1" applyFont="1" applyBorder="1" applyAlignment="1">
      <alignment horizontal="center" vertical="center"/>
    </xf>
    <xf numFmtId="166" fontId="1" fillId="0" borderId="4" xfId="0" applyNumberFormat="1" applyFont="1" applyBorder="1" applyAlignment="1">
      <alignment horizontal="center" vertical="center"/>
    </xf>
    <xf numFmtId="166" fontId="1" fillId="0" borderId="1" xfId="0" applyNumberFormat="1" applyFont="1" applyBorder="1" applyAlignment="1">
      <alignment horizontal="center"/>
    </xf>
    <xf numFmtId="0" fontId="1" fillId="0" borderId="14" xfId="0" applyFont="1" applyBorder="1" applyAlignment="1">
      <alignment horizontal="center"/>
    </xf>
    <xf numFmtId="0" fontId="12" fillId="0" borderId="8" xfId="0" applyFont="1" applyBorder="1" applyAlignment="1">
      <alignment vertical="center"/>
    </xf>
    <xf numFmtId="0" fontId="12" fillId="0" borderId="4" xfId="0" applyFont="1" applyBorder="1" applyAlignment="1">
      <alignment vertical="center"/>
    </xf>
    <xf numFmtId="49" fontId="9" fillId="0" borderId="8" xfId="0" applyNumberFormat="1" applyFont="1" applyBorder="1" applyAlignment="1">
      <alignment horizontal="center" vertical="center"/>
    </xf>
    <xf numFmtId="0" fontId="12" fillId="0" borderId="4" xfId="0" applyFont="1" applyBorder="1" applyAlignment="1">
      <alignment horizontal="center" vertical="center"/>
    </xf>
    <xf numFmtId="0" fontId="13" fillId="0" borderId="5" xfId="0" applyFont="1" applyBorder="1" applyAlignment="1">
      <alignment horizontal="center" wrapText="1"/>
    </xf>
    <xf numFmtId="0" fontId="13" fillId="0" borderId="4" xfId="0" applyFont="1" applyBorder="1" applyAlignment="1">
      <alignment horizontal="center" wrapText="1"/>
    </xf>
    <xf numFmtId="0" fontId="9" fillId="0" borderId="5" xfId="0" applyFont="1" applyBorder="1" applyAlignment="1"/>
    <xf numFmtId="0" fontId="9" fillId="0" borderId="4" xfId="0" applyFont="1" applyBorder="1" applyAlignment="1"/>
    <xf numFmtId="0" fontId="9" fillId="0" borderId="5" xfId="0" applyFont="1" applyBorder="1" applyAlignment="1">
      <alignment horizontal="center" wrapText="1"/>
    </xf>
    <xf numFmtId="0" fontId="9" fillId="0" borderId="4" xfId="0" applyFont="1" applyBorder="1" applyAlignment="1">
      <alignment horizontal="center" wrapText="1"/>
    </xf>
    <xf numFmtId="0" fontId="0" fillId="0" borderId="4" xfId="0" applyBorder="1" applyAlignment="1"/>
    <xf numFmtId="0" fontId="0" fillId="0" borderId="4" xfId="0" applyBorder="1" applyAlignment="1">
      <alignment horizontal="center" wrapText="1"/>
    </xf>
    <xf numFmtId="0" fontId="9" fillId="0" borderId="11" xfId="0" applyFont="1" applyBorder="1" applyAlignment="1">
      <alignment horizontal="center" vertical="center" textRotation="90" wrapText="1"/>
    </xf>
    <xf numFmtId="0" fontId="9" fillId="0" borderId="13" xfId="0" applyFont="1" applyBorder="1" applyAlignment="1">
      <alignment horizontal="center" vertical="center" textRotation="90" wrapText="1"/>
    </xf>
    <xf numFmtId="0" fontId="0" fillId="0" borderId="13" xfId="0" applyBorder="1" applyAlignment="1"/>
    <xf numFmtId="0" fontId="0" fillId="0" borderId="7" xfId="0" applyBorder="1" applyAlignment="1"/>
    <xf numFmtId="0" fontId="0" fillId="0" borderId="8" xfId="0"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center" vertical="center"/>
    </xf>
    <xf numFmtId="0" fontId="0" fillId="0" borderId="8" xfId="0" applyFont="1" applyBorder="1" applyAlignment="1">
      <alignment horizontal="left" vertical="center"/>
    </xf>
    <xf numFmtId="0" fontId="0" fillId="0" borderId="4" xfId="0" applyFont="1" applyBorder="1" applyAlignment="1">
      <alignment horizontal="left" vertical="center"/>
    </xf>
    <xf numFmtId="0" fontId="0" fillId="0" borderId="4" xfId="0" applyFont="1" applyBorder="1" applyAlignment="1">
      <alignment horizontal="center" vertical="center"/>
    </xf>
    <xf numFmtId="0" fontId="0" fillId="0" borderId="8" xfId="0" applyBorder="1" applyAlignment="1">
      <alignment horizontal="left" vertical="center"/>
    </xf>
    <xf numFmtId="0" fontId="0" fillId="0" borderId="4" xfId="0" applyBorder="1" applyAlignment="1">
      <alignment horizontal="left" vertical="center"/>
    </xf>
    <xf numFmtId="0" fontId="12" fillId="0" borderId="8" xfId="0" applyFont="1" applyBorder="1" applyAlignment="1">
      <alignment horizontal="left" vertical="center"/>
    </xf>
    <xf numFmtId="0" fontId="12" fillId="0" borderId="4" xfId="0" applyFont="1" applyBorder="1" applyAlignment="1">
      <alignment horizontal="left" vertical="center"/>
    </xf>
    <xf numFmtId="0" fontId="0" fillId="0" borderId="8" xfId="0" applyFont="1" applyBorder="1" applyAlignment="1">
      <alignment horizontal="left" vertical="center" wrapText="1"/>
    </xf>
    <xf numFmtId="0" fontId="0" fillId="0" borderId="4" xfId="0" applyFont="1" applyBorder="1" applyAlignment="1">
      <alignment horizontal="left" vertical="center" wrapText="1"/>
    </xf>
    <xf numFmtId="2" fontId="9" fillId="2" borderId="5" xfId="0" applyNumberFormat="1" applyFont="1" applyFill="1" applyBorder="1" applyAlignment="1">
      <alignment horizontal="left" vertical="center" wrapText="1"/>
    </xf>
    <xf numFmtId="2" fontId="9" fillId="2" borderId="8" xfId="0" applyNumberFormat="1" applyFont="1" applyFill="1" applyBorder="1" applyAlignment="1">
      <alignment horizontal="left" vertical="center" wrapText="1"/>
    </xf>
    <xf numFmtId="2" fontId="9" fillId="2" borderId="4" xfId="0" applyNumberFormat="1" applyFont="1" applyFill="1" applyBorder="1" applyAlignment="1">
      <alignment horizontal="left" vertical="center" wrapText="1"/>
    </xf>
    <xf numFmtId="0" fontId="9" fillId="2" borderId="1" xfId="0" applyFont="1" applyFill="1" applyBorder="1" applyAlignment="1">
      <alignment vertical="center" wrapText="1"/>
    </xf>
    <xf numFmtId="166" fontId="9" fillId="0" borderId="5" xfId="0" applyNumberFormat="1" applyFont="1" applyBorder="1" applyAlignment="1">
      <alignment horizontal="center" vertical="center"/>
    </xf>
    <xf numFmtId="166" fontId="9" fillId="0" borderId="4" xfId="0" applyNumberFormat="1" applyFont="1" applyBorder="1" applyAlignment="1">
      <alignment horizontal="center" vertical="center"/>
    </xf>
    <xf numFmtId="0" fontId="9" fillId="0" borderId="5" xfId="0" applyFont="1" applyBorder="1" applyAlignment="1">
      <alignment vertical="center" wrapText="1"/>
    </xf>
    <xf numFmtId="0" fontId="9" fillId="0" borderId="8" xfId="0" applyFont="1" applyBorder="1" applyAlignment="1">
      <alignment vertical="center" wrapText="1"/>
    </xf>
    <xf numFmtId="0" fontId="9" fillId="0" borderId="4" xfId="0" applyFont="1" applyBorder="1" applyAlignment="1">
      <alignment vertical="center" wrapText="1"/>
    </xf>
    <xf numFmtId="0" fontId="11" fillId="0" borderId="5" xfId="0" applyFont="1" applyBorder="1" applyAlignment="1">
      <alignment horizontal="left" vertical="center" wrapText="1"/>
    </xf>
    <xf numFmtId="0" fontId="11" fillId="0" borderId="8" xfId="0" applyFont="1" applyBorder="1" applyAlignment="1">
      <alignment horizontal="left" vertical="center" wrapText="1"/>
    </xf>
    <xf numFmtId="0" fontId="11" fillId="0" borderId="4" xfId="0" applyFont="1" applyBorder="1" applyAlignment="1">
      <alignment horizontal="left" vertical="center" wrapText="1"/>
    </xf>
    <xf numFmtId="166" fontId="13" fillId="0" borderId="5" xfId="0" applyNumberFormat="1" applyFont="1" applyBorder="1" applyAlignment="1">
      <alignment horizontal="center" vertical="center"/>
    </xf>
    <xf numFmtId="166" fontId="13" fillId="0" borderId="4" xfId="0" applyNumberFormat="1" applyFont="1" applyBorder="1" applyAlignment="1">
      <alignment horizontal="center" vertical="center"/>
    </xf>
    <xf numFmtId="0" fontId="14" fillId="0" borderId="4" xfId="0" applyFont="1" applyBorder="1" applyAlignment="1">
      <alignment horizontal="center" vertical="center"/>
    </xf>
    <xf numFmtId="0" fontId="13" fillId="0" borderId="5" xfId="0" applyFont="1" applyBorder="1" applyAlignment="1">
      <alignment vertical="center" wrapText="1"/>
    </xf>
    <xf numFmtId="0" fontId="13" fillId="0" borderId="8" xfId="0" applyFont="1" applyBorder="1" applyAlignment="1">
      <alignment vertical="center" wrapText="1"/>
    </xf>
    <xf numFmtId="0" fontId="13" fillId="0" borderId="4" xfId="0" applyFont="1" applyBorder="1" applyAlignment="1">
      <alignment vertical="center" wrapText="1"/>
    </xf>
    <xf numFmtId="166" fontId="9" fillId="0" borderId="1" xfId="0" applyNumberFormat="1" applyFont="1" applyBorder="1" applyAlignment="1">
      <alignment horizontal="center" vertical="center"/>
    </xf>
    <xf numFmtId="0" fontId="7" fillId="0" borderId="5"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8" xfId="0" applyFont="1" applyBorder="1" applyAlignment="1">
      <alignment horizontal="left" vertical="top"/>
    </xf>
    <xf numFmtId="0" fontId="7" fillId="0" borderId="4" xfId="0" applyFont="1" applyBorder="1" applyAlignment="1">
      <alignment horizontal="left" vertical="top"/>
    </xf>
    <xf numFmtId="0" fontId="7" fillId="0" borderId="8" xfId="0" applyFont="1" applyBorder="1" applyAlignment="1">
      <alignment horizontal="justify" vertical="top"/>
    </xf>
    <xf numFmtId="0" fontId="7" fillId="0" borderId="4" xfId="0" applyFont="1" applyBorder="1" applyAlignment="1">
      <alignment horizontal="justify" vertical="top"/>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left" vertical="center"/>
    </xf>
    <xf numFmtId="0" fontId="9" fillId="0" borderId="5" xfId="0" applyFont="1" applyBorder="1" applyAlignment="1">
      <alignment wrapText="1"/>
    </xf>
    <xf numFmtId="0" fontId="9" fillId="0" borderId="8" xfId="0" applyFont="1" applyBorder="1" applyAlignment="1">
      <alignment wrapText="1"/>
    </xf>
    <xf numFmtId="0" fontId="9" fillId="0" borderId="4" xfId="0" applyFont="1" applyBorder="1" applyAlignment="1">
      <alignment wrapText="1"/>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xf>
    <xf numFmtId="0" fontId="3" fillId="0" borderId="4" xfId="0" applyFont="1" applyFill="1" applyBorder="1" applyAlignment="1">
      <alignment horizontal="center"/>
    </xf>
    <xf numFmtId="0" fontId="18" fillId="0" borderId="1" xfId="0" applyFont="1" applyFill="1" applyBorder="1" applyAlignment="1">
      <alignment horizont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 xfId="0" applyFont="1" applyFill="1" applyBorder="1" applyAlignment="1">
      <alignment horizontal="center" vertical="center"/>
    </xf>
    <xf numFmtId="49" fontId="16" fillId="0" borderId="5"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0" fontId="17" fillId="0" borderId="5" xfId="0" applyFont="1" applyBorder="1" applyAlignment="1">
      <alignment horizontal="left" vertical="center" wrapText="1"/>
    </xf>
    <xf numFmtId="0" fontId="17" fillId="0" borderId="4" xfId="0" applyFont="1" applyBorder="1" applyAlignment="1">
      <alignment horizontal="left" vertical="center" wrapText="1"/>
    </xf>
    <xf numFmtId="0" fontId="27" fillId="0" borderId="5" xfId="0" applyFont="1" applyBorder="1" applyAlignment="1">
      <alignment horizontal="left" wrapText="1"/>
    </xf>
    <xf numFmtId="0" fontId="27" fillId="0" borderId="4" xfId="0" applyFont="1" applyBorder="1" applyAlignment="1">
      <alignment horizontal="left" wrapText="1"/>
    </xf>
    <xf numFmtId="0" fontId="48" fillId="0" borderId="5" xfId="0" applyFont="1" applyBorder="1" applyAlignment="1">
      <alignment horizontal="left" wrapText="1"/>
    </xf>
    <xf numFmtId="0" fontId="48" fillId="0" borderId="4" xfId="0" applyFont="1" applyBorder="1" applyAlignment="1">
      <alignment horizontal="left" wrapText="1"/>
    </xf>
    <xf numFmtId="0" fontId="9" fillId="0" borderId="5" xfId="0" applyFont="1" applyBorder="1" applyAlignment="1">
      <alignment horizontal="left" wrapText="1"/>
    </xf>
    <xf numFmtId="0" fontId="9" fillId="0" borderId="4" xfId="0" applyFont="1" applyBorder="1" applyAlignment="1">
      <alignment horizontal="left" wrapText="1"/>
    </xf>
    <xf numFmtId="0" fontId="1" fillId="0" borderId="5" xfId="0" applyFont="1" applyBorder="1" applyAlignment="1">
      <alignment horizontal="left" wrapText="1"/>
    </xf>
    <xf numFmtId="0" fontId="1" fillId="0" borderId="4" xfId="0" applyFont="1" applyBorder="1" applyAlignment="1">
      <alignment horizontal="left" wrapText="1"/>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9" fillId="0" borderId="1" xfId="0" applyFont="1" applyFill="1" applyBorder="1" applyAlignment="1">
      <alignment vertical="center" wrapText="1"/>
    </xf>
    <xf numFmtId="0" fontId="9" fillId="0" borderId="8" xfId="0" applyFont="1" applyBorder="1" applyAlignment="1">
      <alignment horizontal="justify" vertical="top"/>
    </xf>
    <xf numFmtId="0" fontId="9" fillId="0" borderId="4" xfId="0" applyFont="1" applyBorder="1" applyAlignment="1">
      <alignment horizontal="justify" vertical="top"/>
    </xf>
    <xf numFmtId="0" fontId="9" fillId="0" borderId="5" xfId="0" applyFont="1" applyFill="1" applyBorder="1" applyAlignment="1">
      <alignment vertical="center" wrapText="1"/>
    </xf>
    <xf numFmtId="0" fontId="9" fillId="0" borderId="8" xfId="0" applyFont="1" applyFill="1" applyBorder="1" applyAlignment="1">
      <alignment vertical="center" wrapText="1"/>
    </xf>
    <xf numFmtId="0" fontId="9" fillId="0" borderId="4" xfId="0" applyFont="1" applyFill="1" applyBorder="1" applyAlignment="1">
      <alignment vertical="center" wrapText="1"/>
    </xf>
    <xf numFmtId="0" fontId="9" fillId="0" borderId="1"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1" xfId="0" applyFont="1" applyBorder="1" applyAlignment="1">
      <alignmen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 fillId="0" borderId="5" xfId="0" applyFont="1" applyBorder="1" applyAlignment="1">
      <alignment horizontal="left"/>
    </xf>
    <xf numFmtId="0" fontId="2" fillId="0" borderId="5"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9" fillId="0" borderId="1" xfId="0" applyFont="1" applyBorder="1" applyAlignment="1">
      <alignment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16" fillId="0" borderId="5" xfId="0" applyFont="1" applyBorder="1" applyAlignment="1">
      <alignment horizontal="left" vertical="center" wrapText="1"/>
    </xf>
    <xf numFmtId="0" fontId="16" fillId="0" borderId="4" xfId="0" applyFont="1" applyBorder="1" applyAlignment="1">
      <alignment horizontal="left" vertical="center" wrapText="1"/>
    </xf>
    <xf numFmtId="0" fontId="4" fillId="0" borderId="5"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wrapText="1"/>
    </xf>
    <xf numFmtId="0" fontId="4" fillId="0" borderId="4" xfId="0" applyFont="1" applyBorder="1" applyAlignment="1">
      <alignment horizontal="left" wrapText="1"/>
    </xf>
    <xf numFmtId="166" fontId="1" fillId="0" borderId="4" xfId="0" applyNumberFormat="1" applyFont="1" applyBorder="1" applyAlignment="1">
      <alignment horizontal="center"/>
    </xf>
    <xf numFmtId="0" fontId="21" fillId="0" borderId="1" xfId="0" applyFont="1" applyBorder="1" applyAlignment="1">
      <alignment horizontal="left" vertical="center" wrapText="1"/>
    </xf>
    <xf numFmtId="0" fontId="13" fillId="0" borderId="5" xfId="0" applyFont="1" applyBorder="1" applyAlignment="1">
      <alignment vertical="top" wrapText="1"/>
    </xf>
    <xf numFmtId="0" fontId="13" fillId="0" borderId="4" xfId="0" applyFont="1" applyBorder="1" applyAlignment="1">
      <alignment vertical="top" wrapText="1"/>
    </xf>
    <xf numFmtId="0" fontId="23" fillId="0" borderId="5" xfId="0" applyFont="1" applyBorder="1" applyAlignment="1">
      <alignment vertical="top" wrapText="1"/>
    </xf>
    <xf numFmtId="0" fontId="23" fillId="0" borderId="4" xfId="0" applyFont="1" applyBorder="1" applyAlignment="1">
      <alignment vertical="top" wrapText="1"/>
    </xf>
    <xf numFmtId="2" fontId="7" fillId="2" borderId="5" xfId="0" applyNumberFormat="1" applyFont="1" applyFill="1" applyBorder="1" applyAlignment="1">
      <alignment vertical="center" wrapText="1"/>
    </xf>
    <xf numFmtId="2" fontId="7" fillId="2" borderId="8" xfId="0" applyNumberFormat="1" applyFont="1" applyFill="1" applyBorder="1" applyAlignment="1">
      <alignment vertical="center" wrapText="1"/>
    </xf>
    <xf numFmtId="2" fontId="7" fillId="2" borderId="4" xfId="0" applyNumberFormat="1" applyFont="1" applyFill="1" applyBorder="1" applyAlignment="1">
      <alignment vertical="center" wrapText="1"/>
    </xf>
    <xf numFmtId="2" fontId="7" fillId="0" borderId="1" xfId="0" applyNumberFormat="1" applyFont="1" applyBorder="1" applyAlignment="1">
      <alignment vertical="center" wrapText="1"/>
    </xf>
    <xf numFmtId="2" fontId="7" fillId="0" borderId="5" xfId="0" applyNumberFormat="1" applyFont="1" applyBorder="1" applyAlignment="1">
      <alignment vertical="center" wrapText="1"/>
    </xf>
    <xf numFmtId="2" fontId="7" fillId="0" borderId="8" xfId="0" applyNumberFormat="1" applyFont="1" applyBorder="1" applyAlignment="1">
      <alignment vertical="center" wrapText="1"/>
    </xf>
    <xf numFmtId="2" fontId="7" fillId="0" borderId="4" xfId="0" applyNumberFormat="1" applyFont="1" applyBorder="1" applyAlignment="1">
      <alignment vertical="center" wrapText="1"/>
    </xf>
    <xf numFmtId="0" fontId="3" fillId="0" borderId="5" xfId="0" applyFont="1" applyBorder="1" applyAlignment="1">
      <alignment vertical="top" wrapText="1"/>
    </xf>
    <xf numFmtId="0" fontId="3" fillId="0" borderId="8" xfId="0" applyFont="1" applyBorder="1" applyAlignment="1">
      <alignment vertical="top" wrapText="1"/>
    </xf>
    <xf numFmtId="0" fontId="3" fillId="0" borderId="4" xfId="0" applyFont="1" applyBorder="1" applyAlignment="1">
      <alignment vertical="top" wrapText="1"/>
    </xf>
    <xf numFmtId="166" fontId="18" fillId="0" borderId="1" xfId="0" applyNumberFormat="1" applyFont="1" applyBorder="1" applyAlignment="1">
      <alignment horizontal="center" vertical="center"/>
    </xf>
    <xf numFmtId="0" fontId="4" fillId="0" borderId="5" xfId="0" applyFont="1" applyBorder="1" applyAlignment="1">
      <alignment vertical="top" wrapText="1"/>
    </xf>
    <xf numFmtId="0" fontId="4" fillId="0" borderId="8" xfId="0" applyFont="1" applyBorder="1" applyAlignment="1">
      <alignment vertical="top" wrapText="1"/>
    </xf>
    <xf numFmtId="0" fontId="4" fillId="0" borderId="4" xfId="0" applyFont="1" applyBorder="1" applyAlignment="1">
      <alignment vertical="top" wrapText="1"/>
    </xf>
    <xf numFmtId="166" fontId="7" fillId="0" borderId="5" xfId="0" applyNumberFormat="1" applyFont="1" applyBorder="1" applyAlignment="1">
      <alignment horizontal="center" vertical="center"/>
    </xf>
    <xf numFmtId="166" fontId="7" fillId="0" borderId="4" xfId="0" applyNumberFormat="1" applyFont="1" applyBorder="1" applyAlignment="1">
      <alignment horizontal="center" vertical="center"/>
    </xf>
    <xf numFmtId="166" fontId="18" fillId="0" borderId="5" xfId="0" applyNumberFormat="1" applyFont="1" applyBorder="1" applyAlignment="1">
      <alignment horizontal="center" vertical="center"/>
    </xf>
    <xf numFmtId="166" fontId="18" fillId="0" borderId="4" xfId="0" applyNumberFormat="1" applyFont="1" applyBorder="1" applyAlignment="1">
      <alignment horizontal="center" vertical="center"/>
    </xf>
    <xf numFmtId="166" fontId="18" fillId="0" borderId="5" xfId="2" applyNumberFormat="1" applyFont="1" applyBorder="1" applyAlignment="1">
      <alignment horizontal="center" vertical="center"/>
    </xf>
    <xf numFmtId="166" fontId="18" fillId="0" borderId="4" xfId="2" applyNumberFormat="1" applyFont="1" applyBorder="1" applyAlignment="1">
      <alignment horizontal="center" vertical="center"/>
    </xf>
    <xf numFmtId="0" fontId="13" fillId="0" borderId="8" xfId="0" applyFont="1" applyBorder="1" applyAlignment="1">
      <alignment vertical="top" wrapText="1"/>
    </xf>
    <xf numFmtId="0" fontId="3" fillId="0" borderId="5" xfId="0" applyFont="1" applyBorder="1" applyAlignment="1">
      <alignment horizontal="left" vertical="top" wrapText="1"/>
    </xf>
    <xf numFmtId="0" fontId="3" fillId="0" borderId="8" xfId="0" applyFont="1" applyBorder="1" applyAlignment="1">
      <alignment horizontal="left" vertical="top" wrapText="1"/>
    </xf>
    <xf numFmtId="0" fontId="3" fillId="0" borderId="4" xfId="0" applyFont="1" applyBorder="1" applyAlignment="1">
      <alignment horizontal="left" vertical="top" wrapText="1"/>
    </xf>
    <xf numFmtId="0" fontId="1" fillId="0" borderId="10" xfId="0" applyFont="1" applyBorder="1" applyAlignment="1">
      <alignment horizontal="left" wrapText="1"/>
    </xf>
    <xf numFmtId="0" fontId="18" fillId="0" borderId="5" xfId="0" applyFont="1" applyBorder="1" applyAlignment="1">
      <alignment horizontal="left" vertical="center" wrapText="1"/>
    </xf>
    <xf numFmtId="0" fontId="18" fillId="0" borderId="8" xfId="0" applyFont="1" applyBorder="1" applyAlignment="1">
      <alignment horizontal="left" vertical="center" wrapText="1"/>
    </xf>
    <xf numFmtId="0" fontId="18"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3" fillId="0" borderId="8" xfId="0" applyFont="1" applyBorder="1" applyAlignment="1">
      <alignment horizontal="center"/>
    </xf>
    <xf numFmtId="0" fontId="1" fillId="0" borderId="5" xfId="0" applyFont="1" applyBorder="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0" fontId="7" fillId="0" borderId="5" xfId="0" applyFont="1" applyBorder="1" applyAlignment="1">
      <alignment horizontal="center"/>
    </xf>
    <xf numFmtId="0" fontId="7" fillId="0" borderId="4" xfId="0" applyFont="1" applyBorder="1" applyAlignment="1">
      <alignment horizontal="center"/>
    </xf>
    <xf numFmtId="0" fontId="17" fillId="0" borderId="5" xfId="0" applyFont="1" applyBorder="1" applyAlignment="1">
      <alignment vertical="top" wrapText="1"/>
    </xf>
    <xf numFmtId="0" fontId="17" fillId="0" borderId="4" xfId="0" applyFont="1" applyBorder="1" applyAlignment="1">
      <alignment vertical="top" wrapText="1"/>
    </xf>
    <xf numFmtId="0" fontId="16" fillId="0" borderId="5" xfId="0" applyFont="1" applyBorder="1" applyAlignment="1">
      <alignment horizontal="left" vertical="top" wrapText="1"/>
    </xf>
    <xf numFmtId="0" fontId="16" fillId="0" borderId="4" xfId="0" applyFont="1" applyBorder="1" applyAlignment="1">
      <alignment horizontal="left" vertical="top" wrapText="1"/>
    </xf>
    <xf numFmtId="0" fontId="18" fillId="0" borderId="1" xfId="0" applyFont="1" applyBorder="1" applyAlignment="1">
      <alignment horizontal="center" vertical="center"/>
    </xf>
    <xf numFmtId="0" fontId="51" fillId="0" borderId="1" xfId="0" applyFont="1" applyBorder="1" applyAlignment="1">
      <alignment horizontal="center" vertical="center"/>
    </xf>
    <xf numFmtId="0" fontId="48" fillId="0" borderId="5" xfId="0" applyFont="1" applyBorder="1" applyAlignment="1">
      <alignment horizontal="left" vertical="top"/>
    </xf>
    <xf numFmtId="0" fontId="48" fillId="0" borderId="4" xfId="0" applyFont="1" applyBorder="1" applyAlignment="1">
      <alignment horizontal="left" vertical="top"/>
    </xf>
    <xf numFmtId="0" fontId="10" fillId="0" borderId="5" xfId="0" applyFont="1" applyBorder="1" applyAlignment="1">
      <alignment horizontal="left" vertical="top" wrapText="1"/>
    </xf>
    <xf numFmtId="0" fontId="10" fillId="0" borderId="4" xfId="0" applyFont="1" applyBorder="1" applyAlignment="1">
      <alignment horizontal="left" vertical="top" wrapText="1"/>
    </xf>
    <xf numFmtId="0" fontId="7" fillId="0" borderId="1" xfId="0" applyFont="1" applyBorder="1" applyAlignment="1">
      <alignment vertical="center" wrapText="1"/>
    </xf>
    <xf numFmtId="0" fontId="10" fillId="0" borderId="8" xfId="0" applyFont="1" applyBorder="1" applyAlignment="1">
      <alignment horizontal="left" vertical="center" wrapText="1"/>
    </xf>
    <xf numFmtId="0" fontId="48" fillId="0" borderId="1" xfId="0" applyFont="1" applyBorder="1" applyAlignment="1">
      <alignment horizontal="left" vertical="center" wrapText="1"/>
    </xf>
    <xf numFmtId="0" fontId="25" fillId="0" borderId="1" xfId="0" applyFont="1" applyBorder="1" applyAlignment="1">
      <alignment horizontal="left"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4" xfId="0" applyFont="1" applyBorder="1" applyAlignment="1">
      <alignment vertical="center"/>
    </xf>
    <xf numFmtId="0" fontId="3" fillId="0" borderId="5" xfId="0" applyNumberFormat="1" applyFont="1" applyBorder="1" applyAlignment="1">
      <alignment horizontal="center" vertical="center"/>
    </xf>
    <xf numFmtId="0" fontId="3" fillId="0" borderId="4" xfId="0" applyNumberFormat="1" applyFont="1" applyBorder="1" applyAlignment="1">
      <alignment horizontal="center" vertical="center"/>
    </xf>
    <xf numFmtId="0" fontId="1" fillId="0" borderId="1" xfId="0" applyNumberFormat="1" applyFont="1" applyBorder="1" applyAlignment="1">
      <alignment horizontal="center" vertical="center"/>
    </xf>
    <xf numFmtId="0" fontId="9" fillId="0" borderId="6" xfId="0" applyFont="1" applyBorder="1" applyAlignment="1">
      <alignment horizontal="left" vertical="top" wrapText="1"/>
    </xf>
    <xf numFmtId="0" fontId="9" fillId="0" borderId="14" xfId="0" applyFont="1" applyBorder="1" applyAlignment="1">
      <alignment horizontal="left" vertical="top" wrapText="1"/>
    </xf>
    <xf numFmtId="0" fontId="9" fillId="0" borderId="7" xfId="0" applyFont="1" applyBorder="1" applyAlignment="1">
      <alignment horizontal="left" vertical="top" wrapText="1"/>
    </xf>
  </cellXfs>
  <cellStyles count="57">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xfId="27"/>
    <cellStyle name="Calculation" xfId="28"/>
    <cellStyle name="Check Cell" xfId="29"/>
    <cellStyle name="Comma 2" xfId="30"/>
    <cellStyle name="Explanatory Text" xfId="31"/>
    <cellStyle name="Good" xfId="32"/>
    <cellStyle name="Heading 1" xfId="33"/>
    <cellStyle name="Heading 2" xfId="34"/>
    <cellStyle name="Heading 3" xfId="35"/>
    <cellStyle name="Heading 4" xfId="36"/>
    <cellStyle name="Input" xfId="37"/>
    <cellStyle name="Linked Cell" xfId="38"/>
    <cellStyle name="Monedă 2" xfId="39"/>
    <cellStyle name="Neutral" xfId="40"/>
    <cellStyle name="Normal" xfId="0" builtinId="0"/>
    <cellStyle name="Normal 2" xfId="1"/>
    <cellStyle name="Normal 2 2" xfId="41"/>
    <cellStyle name="Normal 3" xfId="42"/>
    <cellStyle name="Normal 3 2" xfId="43"/>
    <cellStyle name="Normal 4" xfId="44"/>
    <cellStyle name="Normal 5" xfId="45"/>
    <cellStyle name="Normal 6" xfId="46"/>
    <cellStyle name="Normal_Sheet1" xfId="56"/>
    <cellStyle name="Note" xfId="47"/>
    <cellStyle name="Output" xfId="48"/>
    <cellStyle name="Title" xfId="49"/>
    <cellStyle name="Total 2" xfId="50"/>
    <cellStyle name="Virgulă 2" xfId="51"/>
    <cellStyle name="Warning Text" xfId="52"/>
    <cellStyle name="Денежный 2" xfId="2"/>
    <cellStyle name="Обычный 2" xfId="53"/>
    <cellStyle name="Обычный 3" xfId="54"/>
    <cellStyle name="Финансовый 2" xfId="5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5"/>
  <sheetViews>
    <sheetView showZeros="0" tabSelected="1" view="pageBreakPreview" zoomScale="90" zoomScaleNormal="90" zoomScaleSheetLayoutView="90" workbookViewId="0">
      <selection activeCell="P8" sqref="P8"/>
    </sheetView>
  </sheetViews>
  <sheetFormatPr defaultColWidth="8.85546875" defaultRowHeight="15.75" x14ac:dyDescent="0.25"/>
  <cols>
    <col min="1" max="1" width="10.140625" style="118" customWidth="1"/>
    <col min="2" max="2" width="12.28515625" style="118" customWidth="1"/>
    <col min="3" max="3" width="8.28515625" style="118" customWidth="1"/>
    <col min="4" max="4" width="8.7109375" style="118" customWidth="1"/>
    <col min="5" max="5" width="8.28515625" style="118" customWidth="1"/>
    <col min="6" max="6" width="8" style="118" customWidth="1"/>
    <col min="7" max="7" width="7.140625" style="118" customWidth="1"/>
    <col min="8" max="8" width="6.28515625" style="118" customWidth="1"/>
    <col min="9" max="9" width="11.5703125" style="118" customWidth="1"/>
    <col min="10" max="10" width="9.42578125" style="118" customWidth="1"/>
    <col min="11" max="11" width="9.5703125" style="118" customWidth="1"/>
    <col min="12" max="12" width="6.7109375" style="118" customWidth="1"/>
    <col min="13" max="13" width="9.28515625" style="118" customWidth="1"/>
    <col min="14" max="14" width="9.7109375" style="118" customWidth="1"/>
    <col min="15" max="15" width="8.28515625" style="118" customWidth="1"/>
    <col min="16" max="16" width="9.42578125" style="118" customWidth="1"/>
    <col min="17" max="16384" width="8.85546875" style="118"/>
  </cols>
  <sheetData>
    <row r="1" spans="1:16" x14ac:dyDescent="0.25">
      <c r="N1" s="516" t="s">
        <v>0</v>
      </c>
      <c r="O1" s="516"/>
      <c r="P1" s="516"/>
    </row>
    <row r="2" spans="1:16" ht="18.75" x14ac:dyDescent="0.25">
      <c r="E2" s="517" t="s">
        <v>1</v>
      </c>
      <c r="F2" s="517"/>
      <c r="G2" s="517"/>
      <c r="H2" s="517"/>
      <c r="I2" s="517"/>
      <c r="J2" s="517"/>
    </row>
    <row r="3" spans="1:16" ht="18.75" x14ac:dyDescent="0.25">
      <c r="D3" s="517" t="s">
        <v>408</v>
      </c>
      <c r="E3" s="517"/>
      <c r="F3" s="517"/>
      <c r="G3" s="517"/>
      <c r="H3" s="517"/>
      <c r="I3" s="517"/>
      <c r="J3" s="517"/>
      <c r="K3" s="517"/>
      <c r="L3" s="517"/>
    </row>
    <row r="4" spans="1:16" ht="18.75" x14ac:dyDescent="0.25">
      <c r="D4" s="358"/>
      <c r="E4" s="358"/>
      <c r="F4" s="358"/>
      <c r="G4" s="358"/>
      <c r="H4" s="358"/>
      <c r="I4" s="358"/>
      <c r="J4" s="358"/>
      <c r="K4" s="358"/>
      <c r="L4" s="358"/>
    </row>
    <row r="5" spans="1:16" x14ac:dyDescent="0.25">
      <c r="P5" s="357" t="s">
        <v>2</v>
      </c>
    </row>
    <row r="6" spans="1:16" ht="23.45" customHeight="1" x14ac:dyDescent="0.25">
      <c r="A6" s="518" t="s">
        <v>3</v>
      </c>
      <c r="B6" s="518"/>
      <c r="C6" s="518"/>
      <c r="D6" s="519" t="s">
        <v>240</v>
      </c>
      <c r="E6" s="519"/>
      <c r="F6" s="519"/>
      <c r="G6" s="519"/>
      <c r="H6" s="519"/>
      <c r="I6" s="519"/>
      <c r="J6" s="519"/>
      <c r="K6" s="519"/>
      <c r="L6" s="519"/>
      <c r="M6" s="519"/>
      <c r="N6" s="519"/>
      <c r="O6" s="519"/>
      <c r="P6" s="342">
        <v>1</v>
      </c>
    </row>
    <row r="7" spans="1:16" ht="23.45" customHeight="1" x14ac:dyDescent="0.25">
      <c r="A7" s="518" t="s">
        <v>4</v>
      </c>
      <c r="B7" s="518"/>
      <c r="C7" s="518"/>
      <c r="D7" s="519" t="s">
        <v>241</v>
      </c>
      <c r="E7" s="519"/>
      <c r="F7" s="519"/>
      <c r="G7" s="519"/>
      <c r="H7" s="519"/>
      <c r="I7" s="519"/>
      <c r="J7" s="519"/>
      <c r="K7" s="519"/>
      <c r="L7" s="519"/>
      <c r="M7" s="519"/>
      <c r="N7" s="519"/>
      <c r="O7" s="519"/>
      <c r="P7" s="383" t="s">
        <v>120</v>
      </c>
    </row>
    <row r="8" spans="1:16" ht="23.45" customHeight="1" x14ac:dyDescent="0.25">
      <c r="A8" s="518" t="s">
        <v>5</v>
      </c>
      <c r="B8" s="518"/>
      <c r="C8" s="518"/>
      <c r="D8" s="519"/>
      <c r="E8" s="519"/>
      <c r="F8" s="519"/>
      <c r="G8" s="519"/>
      <c r="H8" s="519"/>
      <c r="I8" s="519"/>
      <c r="J8" s="519"/>
      <c r="K8" s="519"/>
      <c r="L8" s="519"/>
      <c r="M8" s="519"/>
      <c r="N8" s="519"/>
      <c r="O8" s="519"/>
      <c r="P8" s="383"/>
    </row>
    <row r="10" spans="1:16" x14ac:dyDescent="0.25">
      <c r="A10" s="525" t="s">
        <v>242</v>
      </c>
      <c r="B10" s="526"/>
      <c r="C10" s="526"/>
      <c r="D10" s="526"/>
      <c r="E10" s="526"/>
      <c r="F10" s="526"/>
      <c r="G10" s="526"/>
      <c r="H10" s="526"/>
      <c r="I10" s="526"/>
      <c r="J10" s="526"/>
      <c r="K10" s="526"/>
      <c r="L10" s="526"/>
      <c r="M10" s="526"/>
      <c r="N10" s="526"/>
      <c r="O10" s="526"/>
      <c r="P10" s="527"/>
    </row>
    <row r="11" spans="1:16" x14ac:dyDescent="0.25">
      <c r="A11" s="333"/>
      <c r="B11" s="333"/>
      <c r="C11" s="333"/>
      <c r="D11" s="333"/>
      <c r="E11" s="333"/>
      <c r="F11" s="333"/>
      <c r="G11" s="333"/>
      <c r="H11" s="333"/>
      <c r="I11" s="333"/>
      <c r="J11" s="333"/>
      <c r="K11" s="333"/>
      <c r="L11" s="333"/>
      <c r="M11" s="333"/>
      <c r="N11" s="333"/>
      <c r="O11" s="333"/>
      <c r="P11" s="333"/>
    </row>
    <row r="12" spans="1:16" ht="21.6" customHeight="1" x14ac:dyDescent="0.25">
      <c r="A12" s="528" t="s">
        <v>7</v>
      </c>
      <c r="B12" s="529"/>
      <c r="C12" s="529"/>
      <c r="D12" s="530"/>
      <c r="E12" s="520" t="s">
        <v>2</v>
      </c>
      <c r="F12" s="521"/>
      <c r="G12" s="519">
        <v>2014</v>
      </c>
      <c r="H12" s="519"/>
      <c r="I12" s="342">
        <v>2015</v>
      </c>
      <c r="J12" s="342">
        <v>2016</v>
      </c>
      <c r="K12" s="534">
        <v>2017</v>
      </c>
      <c r="L12" s="534"/>
      <c r="M12" s="534">
        <v>2018</v>
      </c>
      <c r="N12" s="534"/>
      <c r="O12" s="534">
        <v>2019</v>
      </c>
      <c r="P12" s="534"/>
    </row>
    <row r="13" spans="1:16" ht="31.5" x14ac:dyDescent="0.25">
      <c r="A13" s="531"/>
      <c r="B13" s="532"/>
      <c r="C13" s="532"/>
      <c r="D13" s="533"/>
      <c r="E13" s="342" t="s">
        <v>8</v>
      </c>
      <c r="F13" s="351" t="s">
        <v>9</v>
      </c>
      <c r="G13" s="520" t="s">
        <v>10</v>
      </c>
      <c r="H13" s="521"/>
      <c r="I13" s="342" t="s">
        <v>10</v>
      </c>
      <c r="J13" s="342" t="s">
        <v>11</v>
      </c>
      <c r="K13" s="520" t="s">
        <v>12</v>
      </c>
      <c r="L13" s="521"/>
      <c r="M13" s="520" t="s">
        <v>13</v>
      </c>
      <c r="N13" s="521"/>
      <c r="O13" s="520" t="s">
        <v>13</v>
      </c>
      <c r="P13" s="521"/>
    </row>
    <row r="14" spans="1:16" ht="23.45" customHeight="1" x14ac:dyDescent="0.25">
      <c r="A14" s="522" t="s">
        <v>14</v>
      </c>
      <c r="B14" s="522"/>
      <c r="C14" s="522"/>
      <c r="D14" s="522"/>
      <c r="E14" s="342">
        <v>4</v>
      </c>
      <c r="F14" s="342"/>
      <c r="G14" s="523" t="s">
        <v>15</v>
      </c>
      <c r="H14" s="524"/>
      <c r="I14" s="343" t="s">
        <v>15</v>
      </c>
      <c r="J14" s="343">
        <v>23188.3</v>
      </c>
      <c r="K14" s="523">
        <v>22688.3</v>
      </c>
      <c r="L14" s="524"/>
      <c r="M14" s="523">
        <v>22688.3</v>
      </c>
      <c r="N14" s="524"/>
      <c r="O14" s="523">
        <v>22688.3</v>
      </c>
      <c r="P14" s="524"/>
    </row>
    <row r="15" spans="1:16" ht="21.6" customHeight="1" x14ac:dyDescent="0.25">
      <c r="A15" s="518" t="s">
        <v>85</v>
      </c>
      <c r="B15" s="518"/>
      <c r="C15" s="518"/>
      <c r="D15" s="518"/>
      <c r="E15" s="342"/>
      <c r="F15" s="342">
        <v>21</v>
      </c>
      <c r="G15" s="520" t="s">
        <v>15</v>
      </c>
      <c r="H15" s="521"/>
      <c r="I15" s="342" t="s">
        <v>15</v>
      </c>
      <c r="J15" s="342">
        <v>17445.7</v>
      </c>
      <c r="K15" s="519">
        <v>17189</v>
      </c>
      <c r="L15" s="519"/>
      <c r="M15" s="519">
        <v>17189</v>
      </c>
      <c r="N15" s="519"/>
      <c r="O15" s="519">
        <v>17189</v>
      </c>
      <c r="P15" s="519"/>
    </row>
    <row r="16" spans="1:16" ht="21" customHeight="1" x14ac:dyDescent="0.25">
      <c r="A16" s="518" t="s">
        <v>93</v>
      </c>
      <c r="B16" s="518"/>
      <c r="C16" s="518"/>
      <c r="D16" s="518"/>
      <c r="E16" s="342"/>
      <c r="F16" s="342">
        <v>22</v>
      </c>
      <c r="G16" s="519" t="s">
        <v>15</v>
      </c>
      <c r="H16" s="519"/>
      <c r="I16" s="342" t="s">
        <v>15</v>
      </c>
      <c r="J16" s="342">
        <v>4580.8</v>
      </c>
      <c r="K16" s="519">
        <v>3820.3</v>
      </c>
      <c r="L16" s="519"/>
      <c r="M16" s="519">
        <v>3820.3</v>
      </c>
      <c r="N16" s="519"/>
      <c r="O16" s="519">
        <v>3820.3</v>
      </c>
      <c r="P16" s="519"/>
    </row>
    <row r="17" spans="1:16" ht="21" customHeight="1" x14ac:dyDescent="0.25">
      <c r="A17" s="518" t="s">
        <v>243</v>
      </c>
      <c r="B17" s="518"/>
      <c r="C17" s="518"/>
      <c r="D17" s="518"/>
      <c r="E17" s="342"/>
      <c r="F17" s="342">
        <v>27</v>
      </c>
      <c r="G17" s="519" t="s">
        <v>15</v>
      </c>
      <c r="H17" s="519"/>
      <c r="I17" s="342" t="s">
        <v>15</v>
      </c>
      <c r="J17" s="342">
        <v>283.89999999999998</v>
      </c>
      <c r="K17" s="519">
        <v>320.10000000000002</v>
      </c>
      <c r="L17" s="519"/>
      <c r="M17" s="519">
        <v>320.10000000000002</v>
      </c>
      <c r="N17" s="519"/>
      <c r="O17" s="519">
        <v>320.10000000000002</v>
      </c>
      <c r="P17" s="519"/>
    </row>
    <row r="18" spans="1:16" ht="21" customHeight="1" x14ac:dyDescent="0.25">
      <c r="A18" s="518" t="s">
        <v>121</v>
      </c>
      <c r="B18" s="518"/>
      <c r="C18" s="518"/>
      <c r="D18" s="518"/>
      <c r="E18" s="342"/>
      <c r="F18" s="342">
        <v>30</v>
      </c>
      <c r="G18" s="519" t="s">
        <v>15</v>
      </c>
      <c r="H18" s="519"/>
      <c r="I18" s="342" t="s">
        <v>15</v>
      </c>
      <c r="J18" s="342">
        <v>877.9</v>
      </c>
      <c r="K18" s="519">
        <v>1358.9</v>
      </c>
      <c r="L18" s="519"/>
      <c r="M18" s="519">
        <v>1358.9</v>
      </c>
      <c r="N18" s="519"/>
      <c r="O18" s="519">
        <v>1358.9</v>
      </c>
      <c r="P18" s="519"/>
    </row>
    <row r="19" spans="1:16" ht="19.149999999999999" customHeight="1" x14ac:dyDescent="0.25">
      <c r="A19" s="518"/>
      <c r="B19" s="518"/>
      <c r="C19" s="518"/>
      <c r="D19" s="518"/>
      <c r="E19" s="342"/>
      <c r="F19" s="342"/>
      <c r="G19" s="519" t="s">
        <v>15</v>
      </c>
      <c r="H19" s="519"/>
      <c r="I19" s="342" t="s">
        <v>15</v>
      </c>
      <c r="J19" s="342"/>
      <c r="K19" s="519"/>
      <c r="L19" s="519"/>
      <c r="M19" s="519"/>
      <c r="N19" s="519"/>
      <c r="O19" s="519"/>
      <c r="P19" s="519"/>
    </row>
    <row r="20" spans="1:16" ht="18.600000000000001" customHeight="1" x14ac:dyDescent="0.25">
      <c r="A20" s="518"/>
      <c r="B20" s="518"/>
      <c r="C20" s="518"/>
      <c r="D20" s="518"/>
      <c r="E20" s="342"/>
      <c r="F20" s="342"/>
      <c r="G20" s="519" t="s">
        <v>15</v>
      </c>
      <c r="H20" s="519"/>
      <c r="I20" s="342" t="s">
        <v>15</v>
      </c>
      <c r="J20" s="342"/>
      <c r="K20" s="519"/>
      <c r="L20" s="519"/>
      <c r="M20" s="519"/>
      <c r="N20" s="519"/>
      <c r="O20" s="519"/>
      <c r="P20" s="519"/>
    </row>
    <row r="21" spans="1:16" ht="14.45" customHeight="1" x14ac:dyDescent="0.25"/>
    <row r="22" spans="1:16" ht="18.600000000000001" customHeight="1" x14ac:dyDescent="0.25">
      <c r="A22" s="528" t="s">
        <v>7</v>
      </c>
      <c r="B22" s="530"/>
      <c r="C22" s="534" t="s">
        <v>2</v>
      </c>
      <c r="D22" s="534"/>
      <c r="E22" s="534"/>
      <c r="F22" s="534"/>
      <c r="G22" s="519">
        <v>2014</v>
      </c>
      <c r="H22" s="519"/>
      <c r="I22" s="342">
        <v>2015</v>
      </c>
      <c r="J22" s="342">
        <v>2016</v>
      </c>
      <c r="K22" s="534">
        <v>2017</v>
      </c>
      <c r="L22" s="534"/>
      <c r="M22" s="534">
        <v>2018</v>
      </c>
      <c r="N22" s="534"/>
      <c r="O22" s="534">
        <v>2019</v>
      </c>
      <c r="P22" s="534"/>
    </row>
    <row r="23" spans="1:16" ht="35.450000000000003" customHeight="1" x14ac:dyDescent="0.25">
      <c r="A23" s="531"/>
      <c r="B23" s="533"/>
      <c r="C23" s="342" t="s">
        <v>16</v>
      </c>
      <c r="D23" s="342" t="s">
        <v>17</v>
      </c>
      <c r="E23" s="342" t="s">
        <v>8</v>
      </c>
      <c r="F23" s="351" t="s">
        <v>9</v>
      </c>
      <c r="G23" s="520" t="s">
        <v>10</v>
      </c>
      <c r="H23" s="521"/>
      <c r="I23" s="342" t="s">
        <v>10</v>
      </c>
      <c r="J23" s="342" t="s">
        <v>11</v>
      </c>
      <c r="K23" s="520" t="s">
        <v>12</v>
      </c>
      <c r="L23" s="521"/>
      <c r="M23" s="520" t="s">
        <v>13</v>
      </c>
      <c r="N23" s="521"/>
      <c r="O23" s="520" t="s">
        <v>13</v>
      </c>
      <c r="P23" s="521"/>
    </row>
    <row r="24" spans="1:16" ht="48" customHeight="1" x14ac:dyDescent="0.25">
      <c r="A24" s="535" t="s">
        <v>18</v>
      </c>
      <c r="B24" s="536"/>
      <c r="C24" s="114"/>
      <c r="D24" s="114"/>
      <c r="E24" s="114"/>
      <c r="F24" s="114"/>
      <c r="G24" s="537" t="s">
        <v>15</v>
      </c>
      <c r="H24" s="537"/>
      <c r="I24" s="343" t="s">
        <v>15</v>
      </c>
      <c r="J24" s="114">
        <v>23188.3</v>
      </c>
      <c r="K24" s="534">
        <v>22688.3</v>
      </c>
      <c r="L24" s="534"/>
      <c r="M24" s="534">
        <v>22688.3</v>
      </c>
      <c r="N24" s="534"/>
      <c r="O24" s="534">
        <v>22688.3</v>
      </c>
      <c r="P24" s="534"/>
    </row>
    <row r="25" spans="1:16" ht="32.450000000000003" customHeight="1" x14ac:dyDescent="0.25">
      <c r="A25" s="538" t="s">
        <v>19</v>
      </c>
      <c r="B25" s="539"/>
      <c r="C25" s="157">
        <v>112</v>
      </c>
      <c r="D25" s="114"/>
      <c r="E25" s="114"/>
      <c r="F25" s="114"/>
      <c r="G25" s="519" t="s">
        <v>15</v>
      </c>
      <c r="H25" s="519"/>
      <c r="I25" s="342" t="s">
        <v>15</v>
      </c>
      <c r="J25" s="114"/>
      <c r="K25" s="534"/>
      <c r="L25" s="534"/>
      <c r="M25" s="534"/>
      <c r="N25" s="534"/>
      <c r="O25" s="534"/>
      <c r="P25" s="534"/>
    </row>
    <row r="26" spans="1:16" ht="18.600000000000001" customHeight="1" x14ac:dyDescent="0.25">
      <c r="A26" s="534"/>
      <c r="B26" s="534"/>
      <c r="C26" s="114"/>
      <c r="D26" s="114"/>
      <c r="E26" s="114"/>
      <c r="F26" s="114"/>
      <c r="G26" s="519" t="s">
        <v>15</v>
      </c>
      <c r="H26" s="519"/>
      <c r="I26" s="342" t="s">
        <v>15</v>
      </c>
      <c r="J26" s="114"/>
      <c r="K26" s="534"/>
      <c r="L26" s="534"/>
      <c r="M26" s="534"/>
      <c r="N26" s="534"/>
      <c r="O26" s="534"/>
      <c r="P26" s="534"/>
    </row>
    <row r="27" spans="1:16" ht="18.600000000000001" customHeight="1" x14ac:dyDescent="0.25">
      <c r="A27" s="534"/>
      <c r="B27" s="534"/>
      <c r="C27" s="114"/>
      <c r="D27" s="114"/>
      <c r="E27" s="114"/>
      <c r="F27" s="114"/>
      <c r="G27" s="519" t="s">
        <v>15</v>
      </c>
      <c r="H27" s="519"/>
      <c r="I27" s="342" t="s">
        <v>15</v>
      </c>
      <c r="J27" s="114"/>
      <c r="K27" s="534"/>
      <c r="L27" s="534"/>
      <c r="M27" s="534"/>
      <c r="N27" s="534"/>
      <c r="O27" s="534"/>
      <c r="P27" s="534"/>
    </row>
    <row r="28" spans="1:16" ht="32.450000000000003" customHeight="1" x14ac:dyDescent="0.25">
      <c r="A28" s="538" t="s">
        <v>20</v>
      </c>
      <c r="B28" s="539"/>
      <c r="C28" s="157">
        <v>112</v>
      </c>
      <c r="D28" s="114"/>
      <c r="E28" s="114"/>
      <c r="F28" s="114"/>
      <c r="G28" s="519" t="s">
        <v>15</v>
      </c>
      <c r="H28" s="519"/>
      <c r="I28" s="342" t="s">
        <v>15</v>
      </c>
      <c r="J28" s="114"/>
      <c r="K28" s="534"/>
      <c r="L28" s="534"/>
      <c r="M28" s="534"/>
      <c r="N28" s="534"/>
      <c r="O28" s="534"/>
      <c r="P28" s="534"/>
    </row>
    <row r="29" spans="1:16" ht="19.149999999999999" customHeight="1" x14ac:dyDescent="0.25">
      <c r="A29" s="534"/>
      <c r="B29" s="534"/>
      <c r="C29" s="114"/>
      <c r="D29" s="114"/>
      <c r="E29" s="114"/>
      <c r="F29" s="114"/>
      <c r="G29" s="519" t="s">
        <v>15</v>
      </c>
      <c r="H29" s="519"/>
      <c r="I29" s="342" t="s">
        <v>15</v>
      </c>
      <c r="J29" s="114"/>
      <c r="K29" s="534"/>
      <c r="L29" s="534"/>
      <c r="M29" s="534"/>
      <c r="N29" s="534"/>
      <c r="O29" s="534"/>
      <c r="P29" s="534"/>
    </row>
    <row r="30" spans="1:16" ht="19.149999999999999" customHeight="1" x14ac:dyDescent="0.25">
      <c r="A30" s="540"/>
      <c r="B30" s="541"/>
      <c r="C30" s="114"/>
      <c r="D30" s="114"/>
      <c r="E30" s="114"/>
      <c r="F30" s="114"/>
      <c r="G30" s="520" t="s">
        <v>15</v>
      </c>
      <c r="H30" s="521"/>
      <c r="I30" s="342" t="s">
        <v>15</v>
      </c>
      <c r="J30" s="114"/>
      <c r="K30" s="540"/>
      <c r="L30" s="541"/>
      <c r="M30" s="540"/>
      <c r="N30" s="541"/>
      <c r="O30" s="540"/>
      <c r="P30" s="541"/>
    </row>
    <row r="31" spans="1:16" ht="65.25" customHeight="1" x14ac:dyDescent="0.25">
      <c r="A31" s="538" t="s">
        <v>21</v>
      </c>
      <c r="B31" s="539"/>
      <c r="C31" s="157">
        <v>111</v>
      </c>
      <c r="D31" s="114"/>
      <c r="E31" s="114">
        <v>4</v>
      </c>
      <c r="F31" s="114">
        <v>10</v>
      </c>
      <c r="G31" s="520" t="s">
        <v>15</v>
      </c>
      <c r="H31" s="521"/>
      <c r="I31" s="342" t="s">
        <v>15</v>
      </c>
      <c r="J31" s="114">
        <v>23188.3</v>
      </c>
      <c r="K31" s="540">
        <v>22688.3</v>
      </c>
      <c r="L31" s="541"/>
      <c r="M31" s="540">
        <v>22688.3</v>
      </c>
      <c r="N31" s="541"/>
      <c r="O31" s="540">
        <v>22688.3</v>
      </c>
      <c r="P31" s="541"/>
    </row>
    <row r="32" spans="1:16" ht="20.45" customHeight="1" x14ac:dyDescent="0.25">
      <c r="A32" s="540"/>
      <c r="B32" s="541"/>
      <c r="C32" s="114"/>
      <c r="D32" s="114"/>
      <c r="E32" s="114"/>
      <c r="F32" s="114"/>
      <c r="G32" s="520" t="s">
        <v>15</v>
      </c>
      <c r="H32" s="521"/>
      <c r="I32" s="342" t="s">
        <v>15</v>
      </c>
      <c r="J32" s="114"/>
      <c r="K32" s="540"/>
      <c r="L32" s="541"/>
      <c r="M32" s="540"/>
      <c r="N32" s="541"/>
      <c r="O32" s="540"/>
      <c r="P32" s="541"/>
    </row>
    <row r="33" spans="1:16" ht="14.45" customHeight="1" x14ac:dyDescent="0.25"/>
    <row r="34" spans="1:16" ht="14.45" customHeight="1" x14ac:dyDescent="0.25">
      <c r="A34" s="544" t="s">
        <v>244</v>
      </c>
      <c r="B34" s="545"/>
      <c r="C34" s="545"/>
      <c r="D34" s="545"/>
      <c r="E34" s="545"/>
      <c r="F34" s="545"/>
      <c r="G34" s="545"/>
      <c r="H34" s="545"/>
      <c r="I34" s="545"/>
      <c r="J34" s="545"/>
      <c r="K34" s="545"/>
      <c r="L34" s="545"/>
      <c r="M34" s="545"/>
      <c r="N34" s="545"/>
      <c r="O34" s="545"/>
      <c r="P34" s="546"/>
    </row>
    <row r="35" spans="1:16" ht="25.15" customHeight="1" x14ac:dyDescent="0.25">
      <c r="A35" s="519" t="s">
        <v>7</v>
      </c>
      <c r="B35" s="519"/>
      <c r="C35" s="519"/>
      <c r="D35" s="519" t="s">
        <v>2</v>
      </c>
      <c r="E35" s="519"/>
      <c r="F35" s="519"/>
      <c r="G35" s="519" t="s">
        <v>409</v>
      </c>
      <c r="H35" s="519"/>
      <c r="I35" s="519"/>
      <c r="J35" s="519"/>
      <c r="K35" s="519" t="s">
        <v>25</v>
      </c>
      <c r="L35" s="519"/>
      <c r="M35" s="519"/>
      <c r="N35" s="519" t="s">
        <v>410</v>
      </c>
      <c r="O35" s="519"/>
      <c r="P35" s="519"/>
    </row>
    <row r="36" spans="1:16" ht="64.150000000000006" customHeight="1" x14ac:dyDescent="0.25">
      <c r="A36" s="519"/>
      <c r="B36" s="519"/>
      <c r="C36" s="519"/>
      <c r="D36" s="342" t="s">
        <v>8</v>
      </c>
      <c r="E36" s="542" t="s">
        <v>26</v>
      </c>
      <c r="F36" s="542"/>
      <c r="G36" s="543" t="s">
        <v>27</v>
      </c>
      <c r="H36" s="543"/>
      <c r="I36" s="356" t="s">
        <v>28</v>
      </c>
      <c r="J36" s="356" t="s">
        <v>29</v>
      </c>
      <c r="K36" s="356" t="s">
        <v>27</v>
      </c>
      <c r="L36" s="356" t="s">
        <v>28</v>
      </c>
      <c r="M36" s="356" t="s">
        <v>29</v>
      </c>
      <c r="N36" s="356" t="s">
        <v>27</v>
      </c>
      <c r="O36" s="356" t="s">
        <v>28</v>
      </c>
      <c r="P36" s="356" t="s">
        <v>29</v>
      </c>
    </row>
    <row r="37" spans="1:16" ht="20.45" customHeight="1" x14ac:dyDescent="0.25">
      <c r="A37" s="518" t="s">
        <v>30</v>
      </c>
      <c r="B37" s="518"/>
      <c r="C37" s="518"/>
      <c r="D37" s="114"/>
      <c r="E37" s="519"/>
      <c r="F37" s="519"/>
      <c r="G37" s="519">
        <v>22688.3</v>
      </c>
      <c r="H37" s="519"/>
      <c r="I37" s="342"/>
      <c r="J37" s="342">
        <v>22688.3</v>
      </c>
      <c r="K37" s="342">
        <v>22688.3</v>
      </c>
      <c r="L37" s="342"/>
      <c r="M37" s="342">
        <v>22688.3</v>
      </c>
      <c r="N37" s="342">
        <v>22688.3</v>
      </c>
      <c r="O37" s="342"/>
      <c r="P37" s="342">
        <v>22688.3</v>
      </c>
    </row>
    <row r="38" spans="1:16" s="159" customFormat="1" ht="20.45" customHeight="1" x14ac:dyDescent="0.25">
      <c r="A38" s="547" t="s">
        <v>164</v>
      </c>
      <c r="B38" s="547"/>
      <c r="C38" s="547"/>
      <c r="D38" s="355" t="s">
        <v>31</v>
      </c>
      <c r="E38" s="548">
        <v>3</v>
      </c>
      <c r="F38" s="548"/>
      <c r="G38" s="548">
        <v>22688.3</v>
      </c>
      <c r="H38" s="548"/>
      <c r="I38" s="355"/>
      <c r="J38" s="355">
        <v>22688.3</v>
      </c>
      <c r="K38" s="355">
        <v>22688.3</v>
      </c>
      <c r="L38" s="355"/>
      <c r="M38" s="355">
        <v>22688.3</v>
      </c>
      <c r="N38" s="355">
        <v>22688.3</v>
      </c>
      <c r="O38" s="355"/>
      <c r="P38" s="355">
        <v>22688.3</v>
      </c>
    </row>
    <row r="39" spans="1:16" s="159" customFormat="1" ht="20.45" customHeight="1" x14ac:dyDescent="0.25">
      <c r="A39" s="547" t="s">
        <v>32</v>
      </c>
      <c r="B39" s="547"/>
      <c r="C39" s="547"/>
      <c r="D39" s="355" t="s">
        <v>33</v>
      </c>
      <c r="E39" s="548"/>
      <c r="F39" s="548"/>
      <c r="G39" s="548"/>
      <c r="H39" s="548"/>
      <c r="I39" s="355"/>
      <c r="J39" s="355"/>
      <c r="K39" s="355"/>
      <c r="L39" s="355"/>
      <c r="M39" s="355"/>
      <c r="N39" s="355"/>
      <c r="O39" s="355"/>
      <c r="P39" s="355"/>
    </row>
    <row r="40" spans="1:16" ht="20.45" customHeight="1" x14ac:dyDescent="0.25">
      <c r="A40" s="518"/>
      <c r="B40" s="518"/>
      <c r="C40" s="518"/>
      <c r="D40" s="114"/>
      <c r="E40" s="519"/>
      <c r="F40" s="519"/>
      <c r="G40" s="519"/>
      <c r="H40" s="519"/>
      <c r="I40" s="342"/>
      <c r="J40" s="342"/>
      <c r="K40" s="342"/>
      <c r="L40" s="342"/>
      <c r="M40" s="342"/>
      <c r="N40" s="342"/>
      <c r="O40" s="342"/>
      <c r="P40" s="342"/>
    </row>
    <row r="41" spans="1:16" ht="20.45" customHeight="1" x14ac:dyDescent="0.25">
      <c r="A41" s="518" t="s">
        <v>30</v>
      </c>
      <c r="B41" s="518"/>
      <c r="C41" s="518"/>
      <c r="D41" s="114"/>
      <c r="E41" s="519"/>
      <c r="F41" s="519"/>
      <c r="G41" s="519">
        <v>22688.3</v>
      </c>
      <c r="H41" s="519"/>
      <c r="I41" s="342"/>
      <c r="J41" s="342">
        <v>22688.3</v>
      </c>
      <c r="K41" s="342">
        <v>22688.3</v>
      </c>
      <c r="L41" s="342"/>
      <c r="M41" s="342">
        <v>22688.3</v>
      </c>
      <c r="N41" s="342">
        <v>22688.3</v>
      </c>
      <c r="O41" s="342"/>
      <c r="P41" s="342">
        <v>22688.3</v>
      </c>
    </row>
    <row r="42" spans="1:16" s="159" customFormat="1" ht="20.45" customHeight="1" x14ac:dyDescent="0.25">
      <c r="A42" s="547" t="s">
        <v>34</v>
      </c>
      <c r="B42" s="547"/>
      <c r="C42" s="547"/>
      <c r="D42" s="160"/>
      <c r="E42" s="548"/>
      <c r="F42" s="548"/>
      <c r="G42" s="548"/>
      <c r="H42" s="548"/>
      <c r="I42" s="355"/>
      <c r="J42" s="355"/>
      <c r="K42" s="355"/>
      <c r="L42" s="355"/>
      <c r="M42" s="355"/>
      <c r="N42" s="355"/>
      <c r="O42" s="355"/>
      <c r="P42" s="355"/>
    </row>
    <row r="43" spans="1:16" s="159" customFormat="1" ht="20.45" customHeight="1" x14ac:dyDescent="0.25">
      <c r="A43" s="547" t="s">
        <v>35</v>
      </c>
      <c r="B43" s="547"/>
      <c r="C43" s="547"/>
      <c r="D43" s="160"/>
      <c r="E43" s="548">
        <v>1</v>
      </c>
      <c r="F43" s="548"/>
      <c r="G43" s="548">
        <v>22688.3</v>
      </c>
      <c r="H43" s="548"/>
      <c r="I43" s="355"/>
      <c r="J43" s="355">
        <v>22688.3</v>
      </c>
      <c r="K43" s="161">
        <v>22688.3</v>
      </c>
      <c r="L43" s="162"/>
      <c r="M43" s="161">
        <v>22688.3</v>
      </c>
      <c r="N43" s="355">
        <v>22688.3</v>
      </c>
      <c r="O43" s="355"/>
      <c r="P43" s="355">
        <v>22688.3</v>
      </c>
    </row>
    <row r="44" spans="1:16" ht="20.45" customHeight="1" x14ac:dyDescent="0.25">
      <c r="A44" s="518"/>
      <c r="B44" s="518"/>
      <c r="C44" s="518"/>
      <c r="D44" s="114"/>
      <c r="E44" s="519"/>
      <c r="F44" s="519"/>
      <c r="G44" s="519"/>
      <c r="H44" s="519"/>
      <c r="I44" s="342"/>
      <c r="J44" s="342"/>
      <c r="K44" s="342"/>
      <c r="L44" s="342"/>
      <c r="M44" s="342"/>
      <c r="N44" s="342"/>
      <c r="O44" s="342"/>
      <c r="P44" s="342"/>
    </row>
    <row r="45" spans="1:16" ht="19.149999999999999" customHeight="1" x14ac:dyDescent="0.25"/>
    <row r="46" spans="1:16" x14ac:dyDescent="0.25">
      <c r="A46" s="522" t="s">
        <v>245</v>
      </c>
      <c r="B46" s="522"/>
      <c r="C46" s="522"/>
      <c r="D46" s="522"/>
      <c r="E46" s="522"/>
      <c r="F46" s="522"/>
      <c r="G46" s="522"/>
      <c r="H46" s="522"/>
      <c r="I46" s="522"/>
      <c r="J46" s="522"/>
      <c r="K46" s="522"/>
      <c r="L46" s="522"/>
      <c r="M46" s="522"/>
      <c r="N46" s="522"/>
      <c r="O46" s="522"/>
      <c r="P46" s="522"/>
    </row>
    <row r="47" spans="1:16" x14ac:dyDescent="0.25">
      <c r="A47" s="519" t="s">
        <v>7</v>
      </c>
      <c r="B47" s="519"/>
      <c r="C47" s="519" t="s">
        <v>2</v>
      </c>
      <c r="D47" s="519"/>
      <c r="E47" s="519"/>
      <c r="F47" s="519"/>
      <c r="G47" s="519"/>
      <c r="H47" s="519"/>
      <c r="I47" s="528" t="s">
        <v>37</v>
      </c>
      <c r="J47" s="530"/>
      <c r="K47" s="342">
        <v>2014</v>
      </c>
      <c r="L47" s="342">
        <v>2015</v>
      </c>
      <c r="M47" s="342">
        <v>2016</v>
      </c>
      <c r="N47" s="342">
        <v>2017</v>
      </c>
      <c r="O47" s="342">
        <v>2018</v>
      </c>
      <c r="P47" s="342">
        <v>2019</v>
      </c>
    </row>
    <row r="48" spans="1:16" ht="51.6" customHeight="1" x14ac:dyDescent="0.25">
      <c r="A48" s="519"/>
      <c r="B48" s="519"/>
      <c r="C48" s="351" t="s">
        <v>38</v>
      </c>
      <c r="D48" s="351" t="s">
        <v>39</v>
      </c>
      <c r="E48" s="351" t="s">
        <v>40</v>
      </c>
      <c r="F48" s="351" t="s">
        <v>41</v>
      </c>
      <c r="G48" s="351" t="s">
        <v>42</v>
      </c>
      <c r="H48" s="351" t="s">
        <v>43</v>
      </c>
      <c r="I48" s="531"/>
      <c r="J48" s="533"/>
      <c r="K48" s="356" t="s">
        <v>10</v>
      </c>
      <c r="L48" s="356" t="s">
        <v>10</v>
      </c>
      <c r="M48" s="356" t="s">
        <v>11</v>
      </c>
      <c r="N48" s="356" t="s">
        <v>12</v>
      </c>
      <c r="O48" s="356" t="s">
        <v>13</v>
      </c>
      <c r="P48" s="356" t="s">
        <v>13</v>
      </c>
    </row>
    <row r="49" spans="1:16" x14ac:dyDescent="0.25">
      <c r="A49" s="549" t="s">
        <v>30</v>
      </c>
      <c r="B49" s="550"/>
      <c r="C49" s="113"/>
      <c r="D49" s="113"/>
      <c r="E49" s="113"/>
      <c r="F49" s="113"/>
      <c r="G49" s="113"/>
      <c r="H49" s="113"/>
      <c r="I49" s="551"/>
      <c r="J49" s="552"/>
      <c r="K49" s="343" t="s">
        <v>15</v>
      </c>
      <c r="L49" s="343" t="s">
        <v>15</v>
      </c>
      <c r="M49" s="113"/>
      <c r="N49" s="113"/>
      <c r="O49" s="113"/>
      <c r="P49" s="113"/>
    </row>
    <row r="50" spans="1:16" ht="23.45" customHeight="1" x14ac:dyDescent="0.25">
      <c r="A50" s="525"/>
      <c r="B50" s="527"/>
      <c r="C50" s="114"/>
      <c r="D50" s="114"/>
      <c r="E50" s="114"/>
      <c r="F50" s="114"/>
      <c r="G50" s="114"/>
      <c r="H50" s="114"/>
      <c r="I50" s="540"/>
      <c r="J50" s="541"/>
      <c r="K50" s="342" t="s">
        <v>15</v>
      </c>
      <c r="L50" s="342" t="s">
        <v>15</v>
      </c>
      <c r="M50" s="114"/>
      <c r="N50" s="114"/>
      <c r="O50" s="114"/>
      <c r="P50" s="114"/>
    </row>
    <row r="51" spans="1:16" ht="23.45" customHeight="1" x14ac:dyDescent="0.25">
      <c r="A51" s="540"/>
      <c r="B51" s="541"/>
      <c r="C51" s="114"/>
      <c r="D51" s="114"/>
      <c r="E51" s="114"/>
      <c r="F51" s="114"/>
      <c r="G51" s="114"/>
      <c r="H51" s="114"/>
      <c r="I51" s="540"/>
      <c r="J51" s="541"/>
      <c r="K51" s="342" t="s">
        <v>15</v>
      </c>
      <c r="L51" s="342" t="s">
        <v>15</v>
      </c>
      <c r="M51" s="114"/>
      <c r="N51" s="114"/>
      <c r="O51" s="114"/>
      <c r="P51" s="114"/>
    </row>
    <row r="52" spans="1:16" ht="23.45" customHeight="1" x14ac:dyDescent="0.25">
      <c r="A52" s="540"/>
      <c r="B52" s="541"/>
      <c r="C52" s="114"/>
      <c r="D52" s="114"/>
      <c r="E52" s="114"/>
      <c r="F52" s="114"/>
      <c r="G52" s="114"/>
      <c r="H52" s="114"/>
      <c r="I52" s="540"/>
      <c r="J52" s="541"/>
      <c r="K52" s="342" t="s">
        <v>15</v>
      </c>
      <c r="L52" s="342" t="s">
        <v>15</v>
      </c>
      <c r="M52" s="114"/>
      <c r="N52" s="114"/>
      <c r="O52" s="114"/>
      <c r="P52" s="114"/>
    </row>
    <row r="53" spans="1:16" ht="23.45" customHeight="1" x14ac:dyDescent="0.25">
      <c r="A53" s="540"/>
      <c r="B53" s="541"/>
      <c r="C53" s="114"/>
      <c r="D53" s="114"/>
      <c r="E53" s="114"/>
      <c r="F53" s="114"/>
      <c r="G53" s="114"/>
      <c r="H53" s="114"/>
      <c r="I53" s="540"/>
      <c r="J53" s="541"/>
      <c r="K53" s="342" t="s">
        <v>15</v>
      </c>
      <c r="L53" s="342" t="s">
        <v>15</v>
      </c>
      <c r="M53" s="114"/>
      <c r="N53" s="114"/>
      <c r="O53" s="114"/>
      <c r="P53" s="114"/>
    </row>
    <row r="54" spans="1:16" ht="23.45" customHeight="1" x14ac:dyDescent="0.25">
      <c r="A54" s="540"/>
      <c r="B54" s="541"/>
      <c r="C54" s="114"/>
      <c r="D54" s="114"/>
      <c r="E54" s="114"/>
      <c r="F54" s="114"/>
      <c r="G54" s="114"/>
      <c r="H54" s="114"/>
      <c r="I54" s="540"/>
      <c r="J54" s="541"/>
      <c r="K54" s="342" t="s">
        <v>15</v>
      </c>
      <c r="L54" s="342" t="s">
        <v>15</v>
      </c>
      <c r="M54" s="114"/>
      <c r="N54" s="114"/>
      <c r="O54" s="114"/>
      <c r="P54" s="114"/>
    </row>
    <row r="55" spans="1:16" x14ac:dyDescent="0.25">
      <c r="A55" s="540"/>
      <c r="B55" s="553"/>
    </row>
    <row r="56" spans="1:16" x14ac:dyDescent="0.25">
      <c r="A56" s="554" t="s">
        <v>44</v>
      </c>
      <c r="B56" s="554"/>
      <c r="C56" s="554"/>
      <c r="D56" s="554"/>
      <c r="E56" s="554"/>
      <c r="F56" s="554"/>
      <c r="G56" s="554"/>
      <c r="H56" s="554"/>
      <c r="I56" s="554"/>
      <c r="J56" s="554"/>
      <c r="K56" s="554"/>
      <c r="L56" s="554"/>
      <c r="M56" s="554"/>
      <c r="N56" s="554"/>
      <c r="O56" s="554"/>
      <c r="P56" s="555"/>
    </row>
    <row r="57" spans="1:16" ht="21.6" customHeight="1" x14ac:dyDescent="0.25">
      <c r="A57" s="525"/>
      <c r="B57" s="527"/>
      <c r="C57" s="525"/>
      <c r="D57" s="526"/>
      <c r="E57" s="526"/>
      <c r="F57" s="526"/>
      <c r="G57" s="526"/>
      <c r="H57" s="526"/>
      <c r="I57" s="526"/>
      <c r="J57" s="526"/>
      <c r="K57" s="526"/>
      <c r="L57" s="526"/>
      <c r="M57" s="526"/>
      <c r="N57" s="527"/>
      <c r="O57" s="534" t="s">
        <v>2</v>
      </c>
      <c r="P57" s="534"/>
    </row>
    <row r="58" spans="1:16" ht="21.6" customHeight="1" x14ac:dyDescent="0.25">
      <c r="A58" s="518" t="s">
        <v>45</v>
      </c>
      <c r="B58" s="518"/>
      <c r="C58" s="525" t="s">
        <v>246</v>
      </c>
      <c r="D58" s="526"/>
      <c r="E58" s="526"/>
      <c r="F58" s="526"/>
      <c r="G58" s="526"/>
      <c r="H58" s="526"/>
      <c r="I58" s="526"/>
      <c r="J58" s="526"/>
      <c r="K58" s="526"/>
      <c r="L58" s="526"/>
      <c r="M58" s="526"/>
      <c r="N58" s="527"/>
      <c r="O58" s="534">
        <v>419</v>
      </c>
      <c r="P58" s="534"/>
    </row>
    <row r="59" spans="1:16" ht="21.6" customHeight="1" x14ac:dyDescent="0.25">
      <c r="A59" s="518" t="s">
        <v>46</v>
      </c>
      <c r="B59" s="518"/>
      <c r="C59" s="525" t="s">
        <v>247</v>
      </c>
      <c r="D59" s="526"/>
      <c r="E59" s="526"/>
      <c r="F59" s="526"/>
      <c r="G59" s="526"/>
      <c r="H59" s="526"/>
      <c r="I59" s="526"/>
      <c r="J59" s="526"/>
      <c r="K59" s="526"/>
      <c r="L59" s="526"/>
      <c r="M59" s="526"/>
      <c r="N59" s="527"/>
      <c r="O59" s="534">
        <v>50</v>
      </c>
      <c r="P59" s="534"/>
    </row>
    <row r="60" spans="1:16" ht="21.6" customHeight="1" x14ac:dyDescent="0.25">
      <c r="A60" s="518" t="s">
        <v>48</v>
      </c>
      <c r="B60" s="518"/>
      <c r="C60" s="525" t="s">
        <v>248</v>
      </c>
      <c r="D60" s="526"/>
      <c r="E60" s="526"/>
      <c r="F60" s="526"/>
      <c r="G60" s="526"/>
      <c r="H60" s="526"/>
      <c r="I60" s="526"/>
      <c r="J60" s="526"/>
      <c r="K60" s="526"/>
      <c r="L60" s="526"/>
      <c r="M60" s="526"/>
      <c r="N60" s="527"/>
      <c r="O60" s="570" t="s">
        <v>84</v>
      </c>
      <c r="P60" s="570"/>
    </row>
    <row r="62" spans="1:16" ht="27" customHeight="1" x14ac:dyDescent="0.25">
      <c r="A62" s="556" t="s">
        <v>249</v>
      </c>
      <c r="B62" s="556"/>
      <c r="C62" s="556"/>
      <c r="D62" s="556"/>
      <c r="E62" s="556"/>
      <c r="F62" s="556"/>
      <c r="G62" s="556"/>
      <c r="H62" s="556"/>
      <c r="I62" s="556"/>
      <c r="J62" s="556"/>
      <c r="K62" s="556"/>
      <c r="L62" s="556"/>
      <c r="M62" s="556"/>
      <c r="N62" s="556"/>
      <c r="O62" s="556"/>
      <c r="P62" s="556"/>
    </row>
    <row r="63" spans="1:16" ht="18.75" customHeight="1" x14ac:dyDescent="0.25">
      <c r="A63" s="557" t="s">
        <v>50</v>
      </c>
      <c r="B63" s="558"/>
      <c r="C63" s="559"/>
      <c r="D63" s="558" t="s">
        <v>250</v>
      </c>
      <c r="E63" s="558"/>
      <c r="F63" s="558"/>
      <c r="G63" s="558"/>
      <c r="H63" s="558"/>
      <c r="I63" s="558"/>
      <c r="J63" s="558"/>
      <c r="K63" s="558"/>
      <c r="L63" s="558"/>
      <c r="M63" s="558"/>
      <c r="N63" s="558"/>
      <c r="O63" s="558"/>
      <c r="P63" s="559"/>
    </row>
    <row r="64" spans="1:16" ht="63" customHeight="1" x14ac:dyDescent="0.25">
      <c r="A64" s="560" t="s">
        <v>251</v>
      </c>
      <c r="B64" s="561"/>
      <c r="C64" s="562"/>
      <c r="D64" s="563" t="s">
        <v>389</v>
      </c>
      <c r="E64" s="558"/>
      <c r="F64" s="558"/>
      <c r="G64" s="558"/>
      <c r="H64" s="558"/>
      <c r="I64" s="558"/>
      <c r="J64" s="558"/>
      <c r="K64" s="558"/>
      <c r="L64" s="558"/>
      <c r="M64" s="558"/>
      <c r="N64" s="558"/>
      <c r="O64" s="558"/>
      <c r="P64" s="559"/>
    </row>
    <row r="65" spans="1:16" ht="67.5" customHeight="1" x14ac:dyDescent="0.25">
      <c r="A65" s="564" t="s">
        <v>52</v>
      </c>
      <c r="B65" s="565"/>
      <c r="C65" s="566"/>
      <c r="D65" s="567" t="s">
        <v>252</v>
      </c>
      <c r="E65" s="568"/>
      <c r="F65" s="568"/>
      <c r="G65" s="568"/>
      <c r="H65" s="568"/>
      <c r="I65" s="568"/>
      <c r="J65" s="568"/>
      <c r="K65" s="568"/>
      <c r="L65" s="568"/>
      <c r="M65" s="568"/>
      <c r="N65" s="568"/>
      <c r="O65" s="568"/>
      <c r="P65" s="569"/>
    </row>
    <row r="67" spans="1:16" x14ac:dyDescent="0.25">
      <c r="A67" s="522" t="s">
        <v>53</v>
      </c>
      <c r="B67" s="522"/>
      <c r="C67" s="522"/>
      <c r="D67" s="522"/>
      <c r="E67" s="522"/>
      <c r="F67" s="522"/>
      <c r="G67" s="522"/>
      <c r="H67" s="522"/>
      <c r="I67" s="522"/>
      <c r="J67" s="522"/>
      <c r="K67" s="522"/>
      <c r="L67" s="522"/>
      <c r="M67" s="522"/>
      <c r="N67" s="522"/>
      <c r="O67" s="522"/>
      <c r="P67" s="522"/>
    </row>
    <row r="68" spans="1:16" ht="24" customHeight="1" x14ac:dyDescent="0.25">
      <c r="A68" s="519" t="s">
        <v>54</v>
      </c>
      <c r="B68" s="519" t="s">
        <v>2</v>
      </c>
      <c r="C68" s="528" t="s">
        <v>7</v>
      </c>
      <c r="D68" s="529"/>
      <c r="E68" s="529"/>
      <c r="F68" s="529"/>
      <c r="G68" s="529"/>
      <c r="H68" s="529"/>
      <c r="I68" s="529"/>
      <c r="J68" s="542" t="s">
        <v>55</v>
      </c>
      <c r="K68" s="163">
        <v>2014</v>
      </c>
      <c r="L68" s="163">
        <v>2015</v>
      </c>
      <c r="M68" s="163">
        <v>2016</v>
      </c>
      <c r="N68" s="163">
        <v>2017</v>
      </c>
      <c r="O68" s="163">
        <v>2018</v>
      </c>
      <c r="P68" s="163">
        <v>2019</v>
      </c>
    </row>
    <row r="69" spans="1:16" ht="55.15" customHeight="1" x14ac:dyDescent="0.25">
      <c r="A69" s="519"/>
      <c r="B69" s="519"/>
      <c r="C69" s="573"/>
      <c r="D69" s="574"/>
      <c r="E69" s="574"/>
      <c r="F69" s="574"/>
      <c r="G69" s="574"/>
      <c r="H69" s="574"/>
      <c r="I69" s="574"/>
      <c r="J69" s="542"/>
      <c r="K69" s="94" t="s">
        <v>10</v>
      </c>
      <c r="L69" s="94" t="s">
        <v>10</v>
      </c>
      <c r="M69" s="94" t="s">
        <v>11</v>
      </c>
      <c r="N69" s="164" t="s">
        <v>12</v>
      </c>
      <c r="O69" s="94" t="s">
        <v>13</v>
      </c>
      <c r="P69" s="94" t="s">
        <v>13</v>
      </c>
    </row>
    <row r="70" spans="1:16" ht="33.75" customHeight="1" x14ac:dyDescent="0.25">
      <c r="A70" s="571" t="s">
        <v>56</v>
      </c>
      <c r="B70" s="342" t="s">
        <v>175</v>
      </c>
      <c r="C70" s="556" t="s">
        <v>253</v>
      </c>
      <c r="D70" s="556"/>
      <c r="E70" s="556"/>
      <c r="F70" s="556"/>
      <c r="G70" s="556"/>
      <c r="H70" s="556"/>
      <c r="I70" s="556"/>
      <c r="J70" s="342" t="s">
        <v>126</v>
      </c>
      <c r="K70" s="342" t="s">
        <v>15</v>
      </c>
      <c r="L70" s="342" t="s">
        <v>15</v>
      </c>
      <c r="M70" s="56">
        <v>90</v>
      </c>
      <c r="N70" s="56">
        <v>90</v>
      </c>
      <c r="O70" s="56">
        <v>90</v>
      </c>
      <c r="P70" s="479">
        <v>90</v>
      </c>
    </row>
    <row r="71" spans="1:16" ht="20.45" customHeight="1" x14ac:dyDescent="0.25">
      <c r="A71" s="571"/>
      <c r="B71" s="342" t="s">
        <v>221</v>
      </c>
      <c r="C71" s="556" t="s">
        <v>254</v>
      </c>
      <c r="D71" s="556"/>
      <c r="E71" s="556"/>
      <c r="F71" s="556"/>
      <c r="G71" s="556"/>
      <c r="H71" s="556"/>
      <c r="I71" s="556"/>
      <c r="J71" s="342" t="s">
        <v>126</v>
      </c>
      <c r="K71" s="342" t="s">
        <v>15</v>
      </c>
      <c r="L71" s="342" t="s">
        <v>15</v>
      </c>
      <c r="M71" s="56">
        <v>90</v>
      </c>
      <c r="N71" s="56">
        <v>90</v>
      </c>
      <c r="O71" s="56">
        <v>90</v>
      </c>
      <c r="P71" s="479">
        <v>90</v>
      </c>
    </row>
    <row r="72" spans="1:16" ht="35.25" customHeight="1" x14ac:dyDescent="0.25">
      <c r="A72" s="571"/>
      <c r="B72" s="342" t="s">
        <v>223</v>
      </c>
      <c r="C72" s="556" t="s">
        <v>255</v>
      </c>
      <c r="D72" s="556"/>
      <c r="E72" s="556"/>
      <c r="F72" s="556"/>
      <c r="G72" s="556"/>
      <c r="H72" s="556"/>
      <c r="I72" s="556"/>
      <c r="J72" s="342" t="s">
        <v>126</v>
      </c>
      <c r="K72" s="342" t="s">
        <v>15</v>
      </c>
      <c r="L72" s="342" t="s">
        <v>15</v>
      </c>
      <c r="M72" s="56">
        <v>90</v>
      </c>
      <c r="N72" s="56">
        <v>90</v>
      </c>
      <c r="O72" s="56">
        <v>90</v>
      </c>
      <c r="P72" s="56">
        <v>90</v>
      </c>
    </row>
    <row r="73" spans="1:16" ht="37.5" customHeight="1" x14ac:dyDescent="0.25">
      <c r="A73" s="571" t="s">
        <v>57</v>
      </c>
      <c r="B73" s="342" t="s">
        <v>177</v>
      </c>
      <c r="C73" s="556" t="s">
        <v>256</v>
      </c>
      <c r="D73" s="556"/>
      <c r="E73" s="556"/>
      <c r="F73" s="556"/>
      <c r="G73" s="556"/>
      <c r="H73" s="556"/>
      <c r="I73" s="556"/>
      <c r="J73" s="351" t="s">
        <v>130</v>
      </c>
      <c r="K73" s="342" t="s">
        <v>15</v>
      </c>
      <c r="L73" s="342" t="s">
        <v>15</v>
      </c>
      <c r="M73" s="56">
        <v>20</v>
      </c>
      <c r="N73" s="56">
        <v>20</v>
      </c>
      <c r="O73" s="56">
        <v>20</v>
      </c>
      <c r="P73" s="56">
        <v>20</v>
      </c>
    </row>
    <row r="74" spans="1:16" ht="20.45" customHeight="1" x14ac:dyDescent="0.25">
      <c r="A74" s="571"/>
      <c r="B74" s="342" t="s">
        <v>178</v>
      </c>
      <c r="C74" s="538" t="s">
        <v>257</v>
      </c>
      <c r="D74" s="572"/>
      <c r="E74" s="572"/>
      <c r="F74" s="572"/>
      <c r="G74" s="572"/>
      <c r="H74" s="572"/>
      <c r="I74" s="539"/>
      <c r="J74" s="351" t="s">
        <v>130</v>
      </c>
      <c r="K74" s="342" t="s">
        <v>15</v>
      </c>
      <c r="L74" s="342" t="s">
        <v>15</v>
      </c>
      <c r="M74" s="479">
        <f>M75+M76</f>
        <v>70</v>
      </c>
      <c r="N74" s="479">
        <f>N75+N76</f>
        <v>55</v>
      </c>
      <c r="O74" s="479">
        <f t="shared" ref="O74:P74" si="0">O75+O76</f>
        <v>55</v>
      </c>
      <c r="P74" s="479">
        <f t="shared" si="0"/>
        <v>55</v>
      </c>
    </row>
    <row r="75" spans="1:16" ht="20.45" customHeight="1" x14ac:dyDescent="0.25">
      <c r="A75" s="571"/>
      <c r="B75" s="342" t="s">
        <v>180</v>
      </c>
      <c r="C75" s="538" t="s">
        <v>258</v>
      </c>
      <c r="D75" s="572"/>
      <c r="E75" s="572"/>
      <c r="F75" s="572"/>
      <c r="G75" s="572"/>
      <c r="H75" s="572"/>
      <c r="I75" s="539"/>
      <c r="J75" s="351" t="s">
        <v>130</v>
      </c>
      <c r="K75" s="342" t="s">
        <v>15</v>
      </c>
      <c r="L75" s="342" t="s">
        <v>15</v>
      </c>
      <c r="M75" s="56">
        <v>20</v>
      </c>
      <c r="N75" s="479">
        <v>15</v>
      </c>
      <c r="O75" s="479">
        <v>15</v>
      </c>
      <c r="P75" s="479">
        <v>15</v>
      </c>
    </row>
    <row r="76" spans="1:16" ht="20.45" customHeight="1" x14ac:dyDescent="0.25">
      <c r="A76" s="571"/>
      <c r="B76" s="342" t="s">
        <v>207</v>
      </c>
      <c r="C76" s="538" t="s">
        <v>259</v>
      </c>
      <c r="D76" s="572"/>
      <c r="E76" s="572"/>
      <c r="F76" s="572"/>
      <c r="G76" s="572"/>
      <c r="H76" s="572"/>
      <c r="I76" s="539"/>
      <c r="J76" s="351" t="s">
        <v>130</v>
      </c>
      <c r="K76" s="342" t="s">
        <v>15</v>
      </c>
      <c r="L76" s="342" t="s">
        <v>15</v>
      </c>
      <c r="M76" s="56">
        <v>50</v>
      </c>
      <c r="N76" s="479">
        <v>40</v>
      </c>
      <c r="O76" s="479">
        <v>40</v>
      </c>
      <c r="P76" s="479">
        <v>40</v>
      </c>
    </row>
    <row r="77" spans="1:16" ht="30.75" customHeight="1" x14ac:dyDescent="0.25">
      <c r="A77" s="571"/>
      <c r="B77" s="342" t="s">
        <v>209</v>
      </c>
      <c r="C77" s="556" t="s">
        <v>260</v>
      </c>
      <c r="D77" s="556"/>
      <c r="E77" s="556"/>
      <c r="F77" s="556"/>
      <c r="G77" s="556"/>
      <c r="H77" s="556"/>
      <c r="I77" s="556"/>
      <c r="J77" s="351" t="s">
        <v>130</v>
      </c>
      <c r="K77" s="342" t="s">
        <v>15</v>
      </c>
      <c r="L77" s="342" t="s">
        <v>15</v>
      </c>
      <c r="M77" s="56">
        <v>20</v>
      </c>
      <c r="N77" s="479">
        <v>40</v>
      </c>
      <c r="O77" s="479">
        <v>40</v>
      </c>
      <c r="P77" s="479">
        <v>40</v>
      </c>
    </row>
    <row r="78" spans="1:16" ht="49.5" customHeight="1" x14ac:dyDescent="0.25">
      <c r="A78" s="571"/>
      <c r="B78" s="342" t="s">
        <v>261</v>
      </c>
      <c r="C78" s="556" t="s">
        <v>262</v>
      </c>
      <c r="D78" s="556"/>
      <c r="E78" s="556"/>
      <c r="F78" s="556"/>
      <c r="G78" s="556"/>
      <c r="H78" s="556"/>
      <c r="I78" s="556"/>
      <c r="J78" s="351" t="s">
        <v>130</v>
      </c>
      <c r="K78" s="342" t="s">
        <v>15</v>
      </c>
      <c r="L78" s="342" t="s">
        <v>15</v>
      </c>
      <c r="M78" s="56">
        <v>6</v>
      </c>
      <c r="N78" s="56">
        <v>6</v>
      </c>
      <c r="O78" s="56">
        <v>6</v>
      </c>
      <c r="P78" s="56">
        <v>6</v>
      </c>
    </row>
    <row r="79" spans="1:16" ht="20.45" customHeight="1" x14ac:dyDescent="0.25">
      <c r="A79" s="571"/>
      <c r="B79" s="342" t="s">
        <v>263</v>
      </c>
      <c r="C79" s="556" t="s">
        <v>264</v>
      </c>
      <c r="D79" s="556"/>
      <c r="E79" s="556"/>
      <c r="F79" s="556"/>
      <c r="G79" s="556"/>
      <c r="H79" s="556"/>
      <c r="I79" s="556"/>
      <c r="J79" s="351" t="s">
        <v>130</v>
      </c>
      <c r="K79" s="342" t="s">
        <v>15</v>
      </c>
      <c r="L79" s="342" t="s">
        <v>15</v>
      </c>
      <c r="M79" s="479">
        <v>100</v>
      </c>
      <c r="N79" s="479">
        <v>70</v>
      </c>
      <c r="O79" s="479">
        <v>70</v>
      </c>
      <c r="P79" s="479">
        <v>70</v>
      </c>
    </row>
    <row r="80" spans="1:16" ht="50.25" customHeight="1" x14ac:dyDescent="0.25">
      <c r="A80" s="349" t="s">
        <v>62</v>
      </c>
      <c r="B80" s="114"/>
      <c r="C80" s="518"/>
      <c r="D80" s="518"/>
      <c r="E80" s="518"/>
      <c r="F80" s="518"/>
      <c r="G80" s="518"/>
      <c r="H80" s="518"/>
      <c r="I80" s="518"/>
      <c r="J80" s="114"/>
      <c r="K80" s="342"/>
      <c r="L80" s="342"/>
      <c r="M80" s="114"/>
      <c r="N80" s="114"/>
      <c r="O80" s="114"/>
      <c r="P80" s="114"/>
    </row>
    <row r="81" spans="1:16" ht="19.899999999999999" customHeight="1" x14ac:dyDescent="0.25"/>
    <row r="82" spans="1:16" x14ac:dyDescent="0.25">
      <c r="A82" s="549" t="s">
        <v>265</v>
      </c>
      <c r="B82" s="576"/>
      <c r="C82" s="576"/>
      <c r="D82" s="576"/>
      <c r="E82" s="576"/>
      <c r="F82" s="576"/>
      <c r="G82" s="576"/>
      <c r="H82" s="576"/>
      <c r="I82" s="576"/>
      <c r="J82" s="576"/>
      <c r="K82" s="576"/>
      <c r="L82" s="576"/>
      <c r="M82" s="576"/>
      <c r="N82" s="576"/>
      <c r="O82" s="576"/>
      <c r="P82" s="550"/>
    </row>
    <row r="83" spans="1:16" x14ac:dyDescent="0.25">
      <c r="A83" s="528" t="s">
        <v>7</v>
      </c>
      <c r="B83" s="529"/>
      <c r="C83" s="529"/>
      <c r="D83" s="530"/>
      <c r="E83" s="520" t="s">
        <v>2</v>
      </c>
      <c r="F83" s="521"/>
      <c r="G83" s="519">
        <v>2014</v>
      </c>
      <c r="H83" s="519"/>
      <c r="I83" s="342">
        <v>2015</v>
      </c>
      <c r="J83" s="342">
        <v>2016</v>
      </c>
      <c r="K83" s="534">
        <v>2017</v>
      </c>
      <c r="L83" s="534"/>
      <c r="M83" s="534">
        <v>2018</v>
      </c>
      <c r="N83" s="534"/>
      <c r="O83" s="534">
        <v>2019</v>
      </c>
      <c r="P83" s="534"/>
    </row>
    <row r="84" spans="1:16" ht="31.5" x14ac:dyDescent="0.25">
      <c r="A84" s="531"/>
      <c r="B84" s="532"/>
      <c r="C84" s="532"/>
      <c r="D84" s="533"/>
      <c r="E84" s="342" t="s">
        <v>64</v>
      </c>
      <c r="F84" s="351" t="s">
        <v>65</v>
      </c>
      <c r="G84" s="520" t="s">
        <v>10</v>
      </c>
      <c r="H84" s="521"/>
      <c r="I84" s="342" t="s">
        <v>10</v>
      </c>
      <c r="J84" s="342" t="s">
        <v>11</v>
      </c>
      <c r="K84" s="520" t="s">
        <v>12</v>
      </c>
      <c r="L84" s="521"/>
      <c r="M84" s="520" t="s">
        <v>13</v>
      </c>
      <c r="N84" s="521"/>
      <c r="O84" s="520" t="s">
        <v>13</v>
      </c>
      <c r="P84" s="521"/>
    </row>
    <row r="85" spans="1:16" ht="33.75" customHeight="1" x14ac:dyDescent="0.25">
      <c r="A85" s="575" t="s">
        <v>266</v>
      </c>
      <c r="B85" s="575"/>
      <c r="C85" s="575"/>
      <c r="D85" s="575"/>
      <c r="E85" s="165" t="s">
        <v>267</v>
      </c>
      <c r="F85" s="166"/>
      <c r="G85" s="551" t="s">
        <v>15</v>
      </c>
      <c r="H85" s="552"/>
      <c r="I85" s="453" t="s">
        <v>15</v>
      </c>
      <c r="J85" s="343">
        <v>23188.3</v>
      </c>
      <c r="K85" s="523">
        <v>22688.3</v>
      </c>
      <c r="L85" s="524"/>
      <c r="M85" s="523">
        <v>22688.3</v>
      </c>
      <c r="N85" s="524"/>
      <c r="O85" s="523">
        <v>22688.3</v>
      </c>
      <c r="P85" s="524"/>
    </row>
    <row r="86" spans="1:16" ht="21" customHeight="1" x14ac:dyDescent="0.25">
      <c r="A86" s="575" t="s">
        <v>760</v>
      </c>
      <c r="B86" s="575"/>
      <c r="C86" s="575"/>
      <c r="D86" s="575"/>
      <c r="E86" s="343"/>
      <c r="F86" s="166">
        <v>211180</v>
      </c>
      <c r="G86" s="551" t="s">
        <v>15</v>
      </c>
      <c r="H86" s="552"/>
      <c r="I86" s="453" t="s">
        <v>15</v>
      </c>
      <c r="J86" s="343">
        <v>13834</v>
      </c>
      <c r="K86" s="537">
        <v>13667.7</v>
      </c>
      <c r="L86" s="537"/>
      <c r="M86" s="537">
        <v>13667.7</v>
      </c>
      <c r="N86" s="537"/>
      <c r="O86" s="537">
        <v>13667.7</v>
      </c>
      <c r="P86" s="537"/>
    </row>
    <row r="87" spans="1:16" x14ac:dyDescent="0.25">
      <c r="A87" s="556" t="s">
        <v>86</v>
      </c>
      <c r="B87" s="556"/>
      <c r="C87" s="556"/>
      <c r="D87" s="556"/>
      <c r="E87" s="342"/>
      <c r="F87" s="351"/>
      <c r="G87" s="540" t="s">
        <v>15</v>
      </c>
      <c r="H87" s="541"/>
      <c r="I87" s="348" t="s">
        <v>15</v>
      </c>
      <c r="J87" s="342"/>
      <c r="K87" s="519">
        <v>9451.6</v>
      </c>
      <c r="L87" s="519"/>
      <c r="M87" s="519">
        <v>9451.6</v>
      </c>
      <c r="N87" s="519"/>
      <c r="O87" s="519">
        <v>9451.6</v>
      </c>
      <c r="P87" s="519"/>
    </row>
    <row r="88" spans="1:16" ht="25.5" customHeight="1" x14ac:dyDescent="0.25">
      <c r="A88" s="556" t="s">
        <v>87</v>
      </c>
      <c r="B88" s="556"/>
      <c r="C88" s="556"/>
      <c r="D88" s="556"/>
      <c r="E88" s="342"/>
      <c r="F88" s="351"/>
      <c r="G88" s="540" t="s">
        <v>15</v>
      </c>
      <c r="H88" s="541"/>
      <c r="I88" s="348" t="s">
        <v>15</v>
      </c>
      <c r="J88" s="342"/>
      <c r="K88" s="519">
        <v>1977.5</v>
      </c>
      <c r="L88" s="519"/>
      <c r="M88" s="519">
        <v>1977.5</v>
      </c>
      <c r="N88" s="519"/>
      <c r="O88" s="519">
        <v>1977.5</v>
      </c>
      <c r="P88" s="519"/>
    </row>
    <row r="89" spans="1:16" x14ac:dyDescent="0.25">
      <c r="A89" s="556" t="s">
        <v>88</v>
      </c>
      <c r="B89" s="556"/>
      <c r="C89" s="556"/>
      <c r="D89" s="556"/>
      <c r="E89" s="342"/>
      <c r="F89" s="351"/>
      <c r="G89" s="540" t="s">
        <v>15</v>
      </c>
      <c r="H89" s="541"/>
      <c r="I89" s="348" t="s">
        <v>15</v>
      </c>
      <c r="J89" s="342"/>
      <c r="K89" s="519">
        <v>1032.4000000000001</v>
      </c>
      <c r="L89" s="519"/>
      <c r="M89" s="519">
        <v>1032.4000000000001</v>
      </c>
      <c r="N89" s="519"/>
      <c r="O89" s="519">
        <v>1032.4000000000001</v>
      </c>
      <c r="P89" s="519"/>
    </row>
    <row r="90" spans="1:16" ht="21.75" customHeight="1" x14ac:dyDescent="0.25">
      <c r="A90" s="556" t="s">
        <v>89</v>
      </c>
      <c r="B90" s="556"/>
      <c r="C90" s="556"/>
      <c r="D90" s="556"/>
      <c r="E90" s="342"/>
      <c r="F90" s="351"/>
      <c r="G90" s="540" t="s">
        <v>15</v>
      </c>
      <c r="H90" s="541"/>
      <c r="I90" s="348" t="s">
        <v>15</v>
      </c>
      <c r="J90" s="342"/>
      <c r="K90" s="519">
        <v>1206.2</v>
      </c>
      <c r="L90" s="519"/>
      <c r="M90" s="519">
        <v>1206.2</v>
      </c>
      <c r="N90" s="519"/>
      <c r="O90" s="519">
        <v>1206.2</v>
      </c>
      <c r="P90" s="519"/>
    </row>
    <row r="91" spans="1:16" ht="33" customHeight="1" x14ac:dyDescent="0.25">
      <c r="A91" s="575" t="s">
        <v>90</v>
      </c>
      <c r="B91" s="575"/>
      <c r="C91" s="575"/>
      <c r="D91" s="575"/>
      <c r="E91" s="343"/>
      <c r="F91" s="166">
        <v>212000</v>
      </c>
      <c r="G91" s="551" t="s">
        <v>15</v>
      </c>
      <c r="H91" s="552"/>
      <c r="I91" s="453" t="s">
        <v>15</v>
      </c>
      <c r="J91" s="343">
        <v>3611.7</v>
      </c>
      <c r="K91" s="537">
        <v>3521.3</v>
      </c>
      <c r="L91" s="537"/>
      <c r="M91" s="537">
        <v>3521.3</v>
      </c>
      <c r="N91" s="537"/>
      <c r="O91" s="537">
        <v>3521.3</v>
      </c>
      <c r="P91" s="537"/>
    </row>
    <row r="92" spans="1:16" ht="34.5" customHeight="1" x14ac:dyDescent="0.25">
      <c r="A92" s="556" t="s">
        <v>268</v>
      </c>
      <c r="B92" s="556"/>
      <c r="C92" s="556"/>
      <c r="D92" s="556"/>
      <c r="E92" s="342"/>
      <c r="F92" s="351">
        <v>212100</v>
      </c>
      <c r="G92" s="540" t="s">
        <v>15</v>
      </c>
      <c r="H92" s="541"/>
      <c r="I92" s="348" t="s">
        <v>15</v>
      </c>
      <c r="J92" s="342">
        <v>3030.9</v>
      </c>
      <c r="K92" s="519">
        <v>2952.7</v>
      </c>
      <c r="L92" s="519"/>
      <c r="M92" s="519">
        <v>2952.7</v>
      </c>
      <c r="N92" s="519"/>
      <c r="O92" s="519">
        <v>2952.7</v>
      </c>
      <c r="P92" s="519"/>
    </row>
    <row r="93" spans="1:16" ht="48" customHeight="1" x14ac:dyDescent="0.25">
      <c r="A93" s="556" t="s">
        <v>269</v>
      </c>
      <c r="B93" s="556"/>
      <c r="C93" s="556"/>
      <c r="D93" s="556"/>
      <c r="E93" s="342"/>
      <c r="F93" s="351">
        <v>212210</v>
      </c>
      <c r="G93" s="540" t="s">
        <v>15</v>
      </c>
      <c r="H93" s="541"/>
      <c r="I93" s="348" t="s">
        <v>15</v>
      </c>
      <c r="J93" s="342">
        <v>580.79999999999995</v>
      </c>
      <c r="K93" s="519">
        <v>568.6</v>
      </c>
      <c r="L93" s="519"/>
      <c r="M93" s="519">
        <v>568.6</v>
      </c>
      <c r="N93" s="519"/>
      <c r="O93" s="519">
        <v>568.6</v>
      </c>
      <c r="P93" s="519"/>
    </row>
    <row r="94" spans="1:16" ht="20.25" customHeight="1" x14ac:dyDescent="0.25">
      <c r="A94" s="575" t="s">
        <v>93</v>
      </c>
      <c r="B94" s="575"/>
      <c r="C94" s="575"/>
      <c r="D94" s="575"/>
      <c r="E94" s="343"/>
      <c r="F94" s="166">
        <v>220000</v>
      </c>
      <c r="G94" s="551" t="s">
        <v>15</v>
      </c>
      <c r="H94" s="552"/>
      <c r="I94" s="453" t="s">
        <v>15</v>
      </c>
      <c r="J94" s="343">
        <v>4580.8</v>
      </c>
      <c r="K94" s="537">
        <v>3820.3</v>
      </c>
      <c r="L94" s="537"/>
      <c r="M94" s="537">
        <v>3820.3</v>
      </c>
      <c r="N94" s="537"/>
      <c r="O94" s="537">
        <v>3820.3</v>
      </c>
      <c r="P94" s="537"/>
    </row>
    <row r="95" spans="1:16" ht="24" customHeight="1" x14ac:dyDescent="0.25">
      <c r="A95" s="556" t="s">
        <v>270</v>
      </c>
      <c r="B95" s="556"/>
      <c r="C95" s="556"/>
      <c r="D95" s="556"/>
      <c r="E95" s="342"/>
      <c r="F95" s="351">
        <v>222210</v>
      </c>
      <c r="G95" s="540" t="s">
        <v>15</v>
      </c>
      <c r="H95" s="541"/>
      <c r="I95" s="348" t="s">
        <v>15</v>
      </c>
      <c r="J95" s="342">
        <v>53.5</v>
      </c>
      <c r="K95" s="519">
        <v>68.5</v>
      </c>
      <c r="L95" s="519"/>
      <c r="M95" s="519">
        <v>68.5</v>
      </c>
      <c r="N95" s="519"/>
      <c r="O95" s="519">
        <v>68.5</v>
      </c>
      <c r="P95" s="519"/>
    </row>
    <row r="96" spans="1:16" ht="27" customHeight="1" x14ac:dyDescent="0.25">
      <c r="A96" s="556" t="s">
        <v>95</v>
      </c>
      <c r="B96" s="556"/>
      <c r="C96" s="556"/>
      <c r="D96" s="556"/>
      <c r="E96" s="342"/>
      <c r="F96" s="351">
        <v>222220</v>
      </c>
      <c r="G96" s="540" t="s">
        <v>15</v>
      </c>
      <c r="H96" s="541"/>
      <c r="I96" s="348" t="s">
        <v>15</v>
      </c>
      <c r="J96" s="342">
        <v>105</v>
      </c>
      <c r="K96" s="519">
        <v>150</v>
      </c>
      <c r="L96" s="519"/>
      <c r="M96" s="519">
        <v>150</v>
      </c>
      <c r="N96" s="519"/>
      <c r="O96" s="519">
        <v>150</v>
      </c>
      <c r="P96" s="519"/>
    </row>
    <row r="97" spans="1:16" ht="24" customHeight="1" x14ac:dyDescent="0.25">
      <c r="A97" s="556" t="s">
        <v>96</v>
      </c>
      <c r="B97" s="556"/>
      <c r="C97" s="556"/>
      <c r="D97" s="556"/>
      <c r="E97" s="342"/>
      <c r="F97" s="351">
        <v>222300</v>
      </c>
      <c r="G97" s="540" t="s">
        <v>15</v>
      </c>
      <c r="H97" s="541"/>
      <c r="I97" s="348" t="s">
        <v>15</v>
      </c>
      <c r="J97" s="342">
        <v>115</v>
      </c>
      <c r="K97" s="519">
        <v>130</v>
      </c>
      <c r="L97" s="519"/>
      <c r="M97" s="519">
        <v>130</v>
      </c>
      <c r="N97" s="519"/>
      <c r="O97" s="519">
        <v>130</v>
      </c>
      <c r="P97" s="519"/>
    </row>
    <row r="98" spans="1:16" ht="22.5" customHeight="1" x14ac:dyDescent="0.25">
      <c r="A98" s="556" t="s">
        <v>97</v>
      </c>
      <c r="B98" s="556"/>
      <c r="C98" s="556"/>
      <c r="D98" s="556"/>
      <c r="E98" s="342"/>
      <c r="F98" s="351">
        <v>222400</v>
      </c>
      <c r="G98" s="540" t="s">
        <v>15</v>
      </c>
      <c r="H98" s="541"/>
      <c r="I98" s="348" t="s">
        <v>15</v>
      </c>
      <c r="J98" s="342">
        <v>67.2</v>
      </c>
      <c r="K98" s="519">
        <v>90</v>
      </c>
      <c r="L98" s="519"/>
      <c r="M98" s="519">
        <v>90</v>
      </c>
      <c r="N98" s="519"/>
      <c r="O98" s="519">
        <v>90</v>
      </c>
      <c r="P98" s="519"/>
    </row>
    <row r="99" spans="1:16" ht="23.25" customHeight="1" x14ac:dyDescent="0.25">
      <c r="A99" s="556" t="s">
        <v>98</v>
      </c>
      <c r="B99" s="556"/>
      <c r="C99" s="556"/>
      <c r="D99" s="556"/>
      <c r="E99" s="342"/>
      <c r="F99" s="351">
        <v>222500</v>
      </c>
      <c r="G99" s="540" t="s">
        <v>15</v>
      </c>
      <c r="H99" s="541"/>
      <c r="I99" s="348" t="s">
        <v>15</v>
      </c>
      <c r="J99" s="342">
        <v>63.5</v>
      </c>
      <c r="K99" s="519">
        <v>70.8</v>
      </c>
      <c r="L99" s="519"/>
      <c r="M99" s="519">
        <v>70.8</v>
      </c>
      <c r="N99" s="519"/>
      <c r="O99" s="519">
        <v>70.8</v>
      </c>
      <c r="P99" s="519"/>
    </row>
    <row r="100" spans="1:16" ht="23.25" customHeight="1" x14ac:dyDescent="0.25">
      <c r="A100" s="556" t="s">
        <v>99</v>
      </c>
      <c r="B100" s="556"/>
      <c r="C100" s="556"/>
      <c r="D100" s="556"/>
      <c r="E100" s="342"/>
      <c r="F100" s="351">
        <v>222600</v>
      </c>
      <c r="G100" s="540" t="s">
        <v>15</v>
      </c>
      <c r="H100" s="541"/>
      <c r="I100" s="348" t="s">
        <v>15</v>
      </c>
      <c r="J100" s="342">
        <v>100</v>
      </c>
      <c r="K100" s="519">
        <v>150</v>
      </c>
      <c r="L100" s="519"/>
      <c r="M100" s="519">
        <v>150</v>
      </c>
      <c r="N100" s="519"/>
      <c r="O100" s="519">
        <v>150</v>
      </c>
      <c r="P100" s="519"/>
    </row>
    <row r="101" spans="1:16" ht="21" customHeight="1" x14ac:dyDescent="0.25">
      <c r="A101" s="556" t="s">
        <v>271</v>
      </c>
      <c r="B101" s="556"/>
      <c r="C101" s="556"/>
      <c r="D101" s="556"/>
      <c r="E101" s="342"/>
      <c r="F101" s="351">
        <v>222710</v>
      </c>
      <c r="G101" s="540" t="s">
        <v>15</v>
      </c>
      <c r="H101" s="541"/>
      <c r="I101" s="348" t="s">
        <v>15</v>
      </c>
      <c r="J101" s="342">
        <v>3</v>
      </c>
      <c r="K101" s="519">
        <v>5</v>
      </c>
      <c r="L101" s="519"/>
      <c r="M101" s="519">
        <v>5</v>
      </c>
      <c r="N101" s="519"/>
      <c r="O101" s="519">
        <v>5</v>
      </c>
      <c r="P101" s="519"/>
    </row>
    <row r="102" spans="1:16" ht="24" customHeight="1" x14ac:dyDescent="0.25">
      <c r="A102" s="556" t="s">
        <v>272</v>
      </c>
      <c r="B102" s="556"/>
      <c r="C102" s="556"/>
      <c r="D102" s="556"/>
      <c r="E102" s="342"/>
      <c r="F102" s="351">
        <v>222720</v>
      </c>
      <c r="G102" s="540" t="s">
        <v>15</v>
      </c>
      <c r="H102" s="541"/>
      <c r="I102" s="348" t="s">
        <v>15</v>
      </c>
      <c r="J102" s="342">
        <v>3467</v>
      </c>
      <c r="K102" s="519">
        <v>2535</v>
      </c>
      <c r="L102" s="519"/>
      <c r="M102" s="519">
        <v>2535</v>
      </c>
      <c r="N102" s="519"/>
      <c r="O102" s="519">
        <v>2535</v>
      </c>
      <c r="P102" s="519"/>
    </row>
    <row r="103" spans="1:16" ht="23.25" customHeight="1" x14ac:dyDescent="0.25">
      <c r="A103" s="556" t="s">
        <v>230</v>
      </c>
      <c r="B103" s="556"/>
      <c r="C103" s="556"/>
      <c r="D103" s="556"/>
      <c r="E103" s="342"/>
      <c r="F103" s="351">
        <v>222910</v>
      </c>
      <c r="G103" s="540" t="s">
        <v>15</v>
      </c>
      <c r="H103" s="541"/>
      <c r="I103" s="348" t="s">
        <v>15</v>
      </c>
      <c r="J103" s="342">
        <v>9.6</v>
      </c>
      <c r="K103" s="519">
        <v>10</v>
      </c>
      <c r="L103" s="519"/>
      <c r="M103" s="519">
        <v>10</v>
      </c>
      <c r="N103" s="519"/>
      <c r="O103" s="519">
        <v>10</v>
      </c>
      <c r="P103" s="519"/>
    </row>
    <row r="104" spans="1:16" ht="23.25" customHeight="1" x14ac:dyDescent="0.25">
      <c r="A104" s="556" t="s">
        <v>273</v>
      </c>
      <c r="B104" s="556"/>
      <c r="C104" s="556"/>
      <c r="D104" s="556"/>
      <c r="E104" s="342"/>
      <c r="F104" s="351">
        <v>222920</v>
      </c>
      <c r="G104" s="540" t="s">
        <v>15</v>
      </c>
      <c r="H104" s="541"/>
      <c r="I104" s="348" t="s">
        <v>15</v>
      </c>
      <c r="J104" s="342">
        <v>440</v>
      </c>
      <c r="K104" s="519">
        <v>450</v>
      </c>
      <c r="L104" s="519"/>
      <c r="M104" s="519">
        <v>450</v>
      </c>
      <c r="N104" s="519"/>
      <c r="O104" s="519">
        <v>450</v>
      </c>
      <c r="P104" s="519"/>
    </row>
    <row r="105" spans="1:16" ht="23.25" customHeight="1" x14ac:dyDescent="0.25">
      <c r="A105" s="556" t="s">
        <v>103</v>
      </c>
      <c r="B105" s="556"/>
      <c r="C105" s="556"/>
      <c r="D105" s="556"/>
      <c r="E105" s="342"/>
      <c r="F105" s="351">
        <v>222980</v>
      </c>
      <c r="G105" s="540" t="s">
        <v>15</v>
      </c>
      <c r="H105" s="541"/>
      <c r="I105" s="348" t="s">
        <v>15</v>
      </c>
      <c r="J105" s="342">
        <v>40</v>
      </c>
      <c r="K105" s="519">
        <v>40</v>
      </c>
      <c r="L105" s="519"/>
      <c r="M105" s="519">
        <v>40</v>
      </c>
      <c r="N105" s="519"/>
      <c r="O105" s="519">
        <v>40</v>
      </c>
      <c r="P105" s="519"/>
    </row>
    <row r="106" spans="1:16" ht="23.25" customHeight="1" x14ac:dyDescent="0.25">
      <c r="A106" s="556" t="s">
        <v>104</v>
      </c>
      <c r="B106" s="556"/>
      <c r="C106" s="556"/>
      <c r="D106" s="556"/>
      <c r="E106" s="342"/>
      <c r="F106" s="351">
        <v>222990</v>
      </c>
      <c r="G106" s="540" t="s">
        <v>15</v>
      </c>
      <c r="H106" s="541"/>
      <c r="I106" s="348" t="s">
        <v>15</v>
      </c>
      <c r="J106" s="342">
        <v>117</v>
      </c>
      <c r="K106" s="519">
        <v>121</v>
      </c>
      <c r="L106" s="519"/>
      <c r="M106" s="519">
        <v>121</v>
      </c>
      <c r="N106" s="519"/>
      <c r="O106" s="519">
        <v>121</v>
      </c>
      <c r="P106" s="519"/>
    </row>
    <row r="107" spans="1:16" ht="22.5" customHeight="1" x14ac:dyDescent="0.25">
      <c r="A107" s="575" t="s">
        <v>274</v>
      </c>
      <c r="B107" s="575"/>
      <c r="C107" s="575"/>
      <c r="D107" s="575"/>
      <c r="E107" s="343"/>
      <c r="F107" s="166">
        <v>273000</v>
      </c>
      <c r="G107" s="551" t="s">
        <v>15</v>
      </c>
      <c r="H107" s="552"/>
      <c r="I107" s="453" t="s">
        <v>15</v>
      </c>
      <c r="J107" s="343">
        <v>283.89999999999998</v>
      </c>
      <c r="K107" s="537">
        <v>320.10000000000002</v>
      </c>
      <c r="L107" s="537"/>
      <c r="M107" s="537">
        <v>320.10000000000002</v>
      </c>
      <c r="N107" s="537"/>
      <c r="O107" s="537">
        <v>320.10000000000002</v>
      </c>
      <c r="P107" s="537"/>
    </row>
    <row r="108" spans="1:16" ht="36.75" customHeight="1" x14ac:dyDescent="0.25">
      <c r="A108" s="556" t="s">
        <v>275</v>
      </c>
      <c r="B108" s="556"/>
      <c r="C108" s="556"/>
      <c r="D108" s="556"/>
      <c r="E108" s="342"/>
      <c r="F108" s="351">
        <v>273200</v>
      </c>
      <c r="G108" s="540" t="s">
        <v>15</v>
      </c>
      <c r="H108" s="541"/>
      <c r="I108" s="348" t="s">
        <v>15</v>
      </c>
      <c r="J108" s="342">
        <v>209.9</v>
      </c>
      <c r="K108" s="519">
        <v>225.1</v>
      </c>
      <c r="L108" s="519"/>
      <c r="M108" s="519">
        <v>225.1</v>
      </c>
      <c r="N108" s="519"/>
      <c r="O108" s="519">
        <v>225.1</v>
      </c>
      <c r="P108" s="519"/>
    </row>
    <row r="109" spans="1:16" ht="47.25" customHeight="1" x14ac:dyDescent="0.25">
      <c r="A109" s="556" t="s">
        <v>276</v>
      </c>
      <c r="B109" s="556"/>
      <c r="C109" s="556"/>
      <c r="D109" s="556"/>
      <c r="E109" s="342"/>
      <c r="F109" s="351">
        <v>273500</v>
      </c>
      <c r="G109" s="540" t="s">
        <v>15</v>
      </c>
      <c r="H109" s="541"/>
      <c r="I109" s="348" t="s">
        <v>15</v>
      </c>
      <c r="J109" s="342">
        <v>74</v>
      </c>
      <c r="K109" s="519">
        <v>95</v>
      </c>
      <c r="L109" s="519"/>
      <c r="M109" s="519">
        <v>95</v>
      </c>
      <c r="N109" s="519"/>
      <c r="O109" s="519">
        <v>95</v>
      </c>
      <c r="P109" s="519"/>
    </row>
    <row r="110" spans="1:16" ht="21" customHeight="1" x14ac:dyDescent="0.25">
      <c r="A110" s="575" t="s">
        <v>108</v>
      </c>
      <c r="B110" s="575"/>
      <c r="C110" s="575"/>
      <c r="D110" s="575"/>
      <c r="E110" s="343"/>
      <c r="F110" s="166">
        <v>310000</v>
      </c>
      <c r="G110" s="551" t="s">
        <v>15</v>
      </c>
      <c r="H110" s="552"/>
      <c r="I110" s="453" t="s">
        <v>15</v>
      </c>
      <c r="J110" s="343">
        <v>499</v>
      </c>
      <c r="K110" s="537">
        <v>790</v>
      </c>
      <c r="L110" s="537"/>
      <c r="M110" s="537">
        <v>790</v>
      </c>
      <c r="N110" s="537"/>
      <c r="O110" s="537">
        <v>790</v>
      </c>
      <c r="P110" s="537"/>
    </row>
    <row r="111" spans="1:16" ht="21" customHeight="1" x14ac:dyDescent="0.25">
      <c r="A111" s="556" t="s">
        <v>277</v>
      </c>
      <c r="B111" s="556"/>
      <c r="C111" s="556"/>
      <c r="D111" s="556"/>
      <c r="E111" s="342"/>
      <c r="F111" s="342">
        <v>314110</v>
      </c>
      <c r="G111" s="540" t="s">
        <v>15</v>
      </c>
      <c r="H111" s="541"/>
      <c r="I111" s="348" t="s">
        <v>15</v>
      </c>
      <c r="J111" s="342">
        <v>150</v>
      </c>
      <c r="K111" s="519">
        <v>250</v>
      </c>
      <c r="L111" s="519"/>
      <c r="M111" s="519">
        <v>250</v>
      </c>
      <c r="N111" s="519"/>
      <c r="O111" s="519">
        <v>250</v>
      </c>
      <c r="P111" s="519"/>
    </row>
    <row r="112" spans="1:16" ht="36" customHeight="1" x14ac:dyDescent="0.25">
      <c r="A112" s="556" t="s">
        <v>278</v>
      </c>
      <c r="B112" s="556"/>
      <c r="C112" s="556"/>
      <c r="D112" s="556"/>
      <c r="E112" s="342"/>
      <c r="F112" s="342">
        <v>316110</v>
      </c>
      <c r="G112" s="540" t="s">
        <v>15</v>
      </c>
      <c r="H112" s="541"/>
      <c r="I112" s="348" t="s">
        <v>15</v>
      </c>
      <c r="J112" s="342">
        <v>349</v>
      </c>
      <c r="K112" s="519">
        <v>540</v>
      </c>
      <c r="L112" s="519"/>
      <c r="M112" s="519">
        <v>540</v>
      </c>
      <c r="N112" s="519"/>
      <c r="O112" s="519">
        <v>540</v>
      </c>
      <c r="P112" s="519"/>
    </row>
    <row r="113" spans="1:16" ht="22.9" customHeight="1" x14ac:dyDescent="0.25">
      <c r="A113" s="575" t="s">
        <v>111</v>
      </c>
      <c r="B113" s="575"/>
      <c r="C113" s="575"/>
      <c r="D113" s="575"/>
      <c r="E113" s="343"/>
      <c r="F113" s="343">
        <v>330000</v>
      </c>
      <c r="G113" s="551" t="s">
        <v>15</v>
      </c>
      <c r="H113" s="552"/>
      <c r="I113" s="453" t="s">
        <v>15</v>
      </c>
      <c r="J113" s="343">
        <v>378.9</v>
      </c>
      <c r="K113" s="537">
        <v>568.9</v>
      </c>
      <c r="L113" s="537"/>
      <c r="M113" s="537">
        <v>568.9</v>
      </c>
      <c r="N113" s="537"/>
      <c r="O113" s="537">
        <v>568.9</v>
      </c>
      <c r="P113" s="537"/>
    </row>
    <row r="114" spans="1:16" ht="38.25" customHeight="1" x14ac:dyDescent="0.25">
      <c r="A114" s="556" t="s">
        <v>112</v>
      </c>
      <c r="B114" s="556"/>
      <c r="C114" s="556"/>
      <c r="D114" s="556"/>
      <c r="E114" s="342"/>
      <c r="F114" s="342">
        <v>331110</v>
      </c>
      <c r="G114" s="540" t="s">
        <v>15</v>
      </c>
      <c r="H114" s="541"/>
      <c r="I114" s="348" t="s">
        <v>15</v>
      </c>
      <c r="J114" s="342">
        <v>133</v>
      </c>
      <c r="K114" s="519">
        <v>150</v>
      </c>
      <c r="L114" s="519"/>
      <c r="M114" s="519">
        <v>150</v>
      </c>
      <c r="N114" s="519"/>
      <c r="O114" s="519">
        <v>150</v>
      </c>
      <c r="P114" s="519"/>
    </row>
    <row r="115" spans="1:16" ht="22.9" customHeight="1" x14ac:dyDescent="0.25">
      <c r="A115" s="556" t="s">
        <v>279</v>
      </c>
      <c r="B115" s="556"/>
      <c r="C115" s="556"/>
      <c r="D115" s="556"/>
      <c r="E115" s="342"/>
      <c r="F115" s="342">
        <v>332110</v>
      </c>
      <c r="G115" s="534" t="s">
        <v>15</v>
      </c>
      <c r="H115" s="534"/>
      <c r="I115" s="348" t="s">
        <v>15</v>
      </c>
      <c r="J115" s="342">
        <v>13.5</v>
      </c>
      <c r="K115" s="519">
        <v>42</v>
      </c>
      <c r="L115" s="519"/>
      <c r="M115" s="519">
        <v>42</v>
      </c>
      <c r="N115" s="519"/>
      <c r="O115" s="519">
        <v>42</v>
      </c>
      <c r="P115" s="519"/>
    </row>
    <row r="116" spans="1:16" ht="22.9" customHeight="1" x14ac:dyDescent="0.25">
      <c r="A116" s="556" t="s">
        <v>447</v>
      </c>
      <c r="B116" s="556"/>
      <c r="C116" s="556"/>
      <c r="D116" s="556"/>
      <c r="E116" s="342"/>
      <c r="F116" s="342">
        <v>333110</v>
      </c>
      <c r="G116" s="534" t="s">
        <v>15</v>
      </c>
      <c r="H116" s="534"/>
      <c r="I116" s="348" t="s">
        <v>15</v>
      </c>
      <c r="J116" s="342">
        <v>38</v>
      </c>
      <c r="K116" s="519"/>
      <c r="L116" s="519"/>
      <c r="M116" s="519"/>
      <c r="N116" s="519"/>
      <c r="O116" s="519"/>
      <c r="P116" s="519"/>
    </row>
    <row r="117" spans="1:16" ht="36.75" customHeight="1" x14ac:dyDescent="0.25">
      <c r="A117" s="556" t="s">
        <v>280</v>
      </c>
      <c r="B117" s="556"/>
      <c r="C117" s="556"/>
      <c r="D117" s="556"/>
      <c r="E117" s="342"/>
      <c r="F117" s="342">
        <v>334110</v>
      </c>
      <c r="G117" s="534" t="s">
        <v>15</v>
      </c>
      <c r="H117" s="534"/>
      <c r="I117" s="348" t="s">
        <v>15</v>
      </c>
      <c r="J117" s="342">
        <v>0</v>
      </c>
      <c r="K117" s="519">
        <v>3</v>
      </c>
      <c r="L117" s="519"/>
      <c r="M117" s="519">
        <v>3</v>
      </c>
      <c r="N117" s="519"/>
      <c r="O117" s="519">
        <v>3</v>
      </c>
      <c r="P117" s="519"/>
    </row>
    <row r="118" spans="1:16" ht="33.75" customHeight="1" x14ac:dyDescent="0.25">
      <c r="A118" s="556" t="s">
        <v>281</v>
      </c>
      <c r="B118" s="556"/>
      <c r="C118" s="556"/>
      <c r="D118" s="556"/>
      <c r="E118" s="342"/>
      <c r="F118" s="342">
        <v>336110</v>
      </c>
      <c r="G118" s="534" t="s">
        <v>15</v>
      </c>
      <c r="H118" s="534"/>
      <c r="I118" s="348" t="s">
        <v>15</v>
      </c>
      <c r="J118" s="342">
        <v>163.1</v>
      </c>
      <c r="K118" s="519">
        <v>220.4</v>
      </c>
      <c r="L118" s="519"/>
      <c r="M118" s="519">
        <v>220.4</v>
      </c>
      <c r="N118" s="519"/>
      <c r="O118" s="519">
        <v>220.4</v>
      </c>
      <c r="P118" s="519"/>
    </row>
    <row r="119" spans="1:16" ht="35.25" customHeight="1" x14ac:dyDescent="0.25">
      <c r="A119" s="556" t="s">
        <v>282</v>
      </c>
      <c r="B119" s="556"/>
      <c r="C119" s="556"/>
      <c r="D119" s="556"/>
      <c r="E119" s="342"/>
      <c r="F119" s="342">
        <v>338110</v>
      </c>
      <c r="G119" s="534" t="s">
        <v>15</v>
      </c>
      <c r="H119" s="534"/>
      <c r="I119" s="348" t="s">
        <v>15</v>
      </c>
      <c r="J119" s="342">
        <v>1.8</v>
      </c>
      <c r="K119" s="519">
        <v>1.8</v>
      </c>
      <c r="L119" s="519"/>
      <c r="M119" s="519">
        <v>1.8</v>
      </c>
      <c r="N119" s="519"/>
      <c r="O119" s="519">
        <v>1.8</v>
      </c>
      <c r="P119" s="519"/>
    </row>
    <row r="120" spans="1:16" ht="22.9" customHeight="1" x14ac:dyDescent="0.25">
      <c r="A120" s="556" t="s">
        <v>115</v>
      </c>
      <c r="B120" s="556"/>
      <c r="C120" s="556"/>
      <c r="D120" s="556"/>
      <c r="E120" s="342"/>
      <c r="F120" s="342">
        <v>339110</v>
      </c>
      <c r="G120" s="519" t="s">
        <v>15</v>
      </c>
      <c r="H120" s="519"/>
      <c r="I120" s="342" t="s">
        <v>15</v>
      </c>
      <c r="J120" s="342">
        <v>29.5</v>
      </c>
      <c r="K120" s="519">
        <v>151.69999999999999</v>
      </c>
      <c r="L120" s="519"/>
      <c r="M120" s="519">
        <v>151.69999999999999</v>
      </c>
      <c r="N120" s="519"/>
      <c r="O120" s="519">
        <v>151.69999999999999</v>
      </c>
      <c r="P120" s="519"/>
    </row>
    <row r="121" spans="1:16" ht="20.45" customHeight="1" x14ac:dyDescent="0.25"/>
    <row r="122" spans="1:16" ht="22.15" customHeight="1" x14ac:dyDescent="0.25">
      <c r="A122" s="522" t="s">
        <v>283</v>
      </c>
      <c r="B122" s="522"/>
      <c r="C122" s="522"/>
      <c r="D122" s="522"/>
      <c r="E122" s="522"/>
      <c r="F122" s="522"/>
      <c r="G122" s="522"/>
      <c r="H122" s="522"/>
      <c r="I122" s="522"/>
      <c r="J122" s="522"/>
      <c r="K122" s="522"/>
      <c r="L122" s="522"/>
      <c r="M122" s="522"/>
      <c r="N122" s="522"/>
      <c r="O122" s="522"/>
      <c r="P122" s="522"/>
    </row>
    <row r="123" spans="1:16" ht="19.899999999999999" customHeight="1" x14ac:dyDescent="0.25">
      <c r="A123" s="519" t="s">
        <v>7</v>
      </c>
      <c r="B123" s="519"/>
      <c r="C123" s="519"/>
      <c r="D123" s="519"/>
      <c r="E123" s="519" t="s">
        <v>2</v>
      </c>
      <c r="F123" s="519"/>
      <c r="G123" s="519"/>
      <c r="H123" s="519"/>
      <c r="I123" s="577" t="s">
        <v>67</v>
      </c>
      <c r="J123" s="577" t="s">
        <v>68</v>
      </c>
      <c r="K123" s="577" t="s">
        <v>411</v>
      </c>
      <c r="L123" s="348">
        <v>2016</v>
      </c>
      <c r="M123" s="577" t="s">
        <v>412</v>
      </c>
      <c r="N123" s="342">
        <v>2017</v>
      </c>
      <c r="O123" s="342">
        <v>2018</v>
      </c>
      <c r="P123" s="342">
        <v>2019</v>
      </c>
    </row>
    <row r="124" spans="1:16" ht="63" customHeight="1" x14ac:dyDescent="0.25">
      <c r="A124" s="519"/>
      <c r="B124" s="519"/>
      <c r="C124" s="519"/>
      <c r="D124" s="519"/>
      <c r="E124" s="342" t="s">
        <v>71</v>
      </c>
      <c r="F124" s="342" t="s">
        <v>64</v>
      </c>
      <c r="G124" s="356" t="s">
        <v>12</v>
      </c>
      <c r="H124" s="351" t="s">
        <v>65</v>
      </c>
      <c r="I124" s="577"/>
      <c r="J124" s="577"/>
      <c r="K124" s="577"/>
      <c r="L124" s="167" t="s">
        <v>72</v>
      </c>
      <c r="M124" s="577"/>
      <c r="N124" s="168" t="s">
        <v>12</v>
      </c>
      <c r="O124" s="356" t="s">
        <v>13</v>
      </c>
      <c r="P124" s="356" t="s">
        <v>13</v>
      </c>
    </row>
    <row r="125" spans="1:16" x14ac:dyDescent="0.25">
      <c r="A125" s="520">
        <v>1</v>
      </c>
      <c r="B125" s="585"/>
      <c r="C125" s="585"/>
      <c r="D125" s="521"/>
      <c r="E125" s="342">
        <v>2</v>
      </c>
      <c r="F125" s="342">
        <v>3</v>
      </c>
      <c r="G125" s="342">
        <v>4</v>
      </c>
      <c r="H125" s="342">
        <v>5</v>
      </c>
      <c r="I125" s="342">
        <v>6</v>
      </c>
      <c r="J125" s="342">
        <v>7</v>
      </c>
      <c r="K125" s="342">
        <v>8</v>
      </c>
      <c r="L125" s="342">
        <v>9</v>
      </c>
      <c r="M125" s="342" t="s">
        <v>73</v>
      </c>
      <c r="N125" s="342">
        <v>11</v>
      </c>
      <c r="O125" s="342">
        <v>12</v>
      </c>
      <c r="P125" s="342">
        <v>13</v>
      </c>
    </row>
    <row r="126" spans="1:16" ht="22.9" customHeight="1" x14ac:dyDescent="0.25">
      <c r="A126" s="540"/>
      <c r="B126" s="553"/>
      <c r="C126" s="553"/>
      <c r="D126" s="541"/>
      <c r="E126" s="114"/>
      <c r="F126" s="114"/>
      <c r="G126" s="114"/>
      <c r="H126" s="114"/>
      <c r="I126" s="114"/>
      <c r="J126" s="114"/>
      <c r="K126" s="114"/>
      <c r="L126" s="114"/>
      <c r="M126" s="114"/>
      <c r="N126" s="114"/>
      <c r="O126" s="114"/>
      <c r="P126" s="114"/>
    </row>
    <row r="127" spans="1:16" ht="22.9" customHeight="1" x14ac:dyDescent="0.25">
      <c r="A127" s="540"/>
      <c r="B127" s="553"/>
      <c r="C127" s="553"/>
      <c r="D127" s="541"/>
      <c r="E127" s="114"/>
      <c r="F127" s="114"/>
      <c r="G127" s="114"/>
      <c r="H127" s="114"/>
      <c r="I127" s="114"/>
      <c r="J127" s="114"/>
      <c r="K127" s="114"/>
      <c r="L127" s="114"/>
      <c r="M127" s="114"/>
      <c r="N127" s="114"/>
      <c r="O127" s="114"/>
      <c r="P127" s="114"/>
    </row>
    <row r="128" spans="1:16" ht="22.9" customHeight="1" x14ac:dyDescent="0.25">
      <c r="A128" s="540"/>
      <c r="B128" s="553"/>
      <c r="C128" s="553"/>
      <c r="D128" s="541"/>
      <c r="E128" s="114"/>
      <c r="F128" s="114"/>
      <c r="G128" s="114"/>
      <c r="H128" s="114"/>
      <c r="I128" s="114"/>
      <c r="J128" s="114"/>
      <c r="K128" s="114"/>
      <c r="L128" s="114"/>
      <c r="M128" s="114"/>
      <c r="N128" s="114"/>
      <c r="O128" s="114"/>
      <c r="P128" s="114"/>
    </row>
    <row r="129" spans="1:16" ht="23.45" customHeight="1" x14ac:dyDescent="0.25"/>
    <row r="130" spans="1:16" s="169" customFormat="1" ht="24.6" customHeight="1" x14ac:dyDescent="0.25">
      <c r="A130" s="586" t="s">
        <v>74</v>
      </c>
      <c r="B130" s="587"/>
      <c r="C130" s="587"/>
      <c r="D130" s="587"/>
      <c r="E130" s="587"/>
      <c r="F130" s="587"/>
      <c r="G130" s="587"/>
      <c r="H130" s="587"/>
      <c r="I130" s="587"/>
      <c r="J130" s="587"/>
      <c r="K130" s="587"/>
      <c r="L130" s="587"/>
      <c r="M130" s="587"/>
      <c r="N130" s="587"/>
      <c r="O130" s="587"/>
      <c r="P130" s="588"/>
    </row>
    <row r="131" spans="1:16" s="169" customFormat="1" ht="24.6" customHeight="1" x14ac:dyDescent="0.25">
      <c r="A131" s="578" t="s">
        <v>75</v>
      </c>
      <c r="B131" s="579"/>
      <c r="C131" s="579"/>
      <c r="D131" s="579"/>
      <c r="E131" s="579"/>
      <c r="F131" s="579"/>
      <c r="G131" s="579"/>
      <c r="H131" s="579"/>
      <c r="I131" s="579"/>
      <c r="J131" s="579"/>
      <c r="K131" s="579"/>
      <c r="L131" s="579"/>
      <c r="M131" s="579"/>
      <c r="N131" s="579"/>
      <c r="O131" s="579"/>
      <c r="P131" s="580"/>
    </row>
    <row r="132" spans="1:16" s="169" customFormat="1" ht="24.6" customHeight="1" x14ac:dyDescent="0.25">
      <c r="A132" s="578" t="s">
        <v>76</v>
      </c>
      <c r="B132" s="579"/>
      <c r="C132" s="579"/>
      <c r="D132" s="579"/>
      <c r="E132" s="579"/>
      <c r="F132" s="579"/>
      <c r="G132" s="579"/>
      <c r="H132" s="579"/>
      <c r="I132" s="579"/>
      <c r="J132" s="579"/>
      <c r="K132" s="579"/>
      <c r="L132" s="579"/>
      <c r="M132" s="579"/>
      <c r="N132" s="579"/>
      <c r="O132" s="579"/>
      <c r="P132" s="580"/>
    </row>
    <row r="133" spans="1:16" s="169" customFormat="1" ht="24.6" customHeight="1" x14ac:dyDescent="0.25">
      <c r="A133" s="581" t="s">
        <v>77</v>
      </c>
      <c r="B133" s="582"/>
      <c r="C133" s="582"/>
      <c r="D133" s="582"/>
      <c r="E133" s="582"/>
      <c r="F133" s="582"/>
      <c r="G133" s="582"/>
      <c r="H133" s="582"/>
      <c r="I133" s="582"/>
      <c r="J133" s="582"/>
      <c r="K133" s="582"/>
      <c r="L133" s="582"/>
      <c r="M133" s="582"/>
      <c r="N133" s="582"/>
      <c r="O133" s="582"/>
      <c r="P133" s="583"/>
    </row>
    <row r="135" spans="1:16" ht="38.450000000000003" customHeight="1" x14ac:dyDescent="0.25">
      <c r="A135" s="584" t="s">
        <v>284</v>
      </c>
      <c r="B135" s="584"/>
      <c r="C135" s="584"/>
      <c r="D135" s="584"/>
      <c r="E135" s="584"/>
      <c r="F135" s="584"/>
      <c r="G135" s="584"/>
      <c r="H135" s="584"/>
      <c r="I135" s="584"/>
      <c r="J135" s="584"/>
      <c r="K135" s="584"/>
      <c r="L135" s="584"/>
      <c r="M135" s="584"/>
      <c r="N135" s="584"/>
      <c r="O135" s="584"/>
      <c r="P135" s="584"/>
    </row>
  </sheetData>
  <mergeCells count="404">
    <mergeCell ref="A132:P132"/>
    <mergeCell ref="A133:P133"/>
    <mergeCell ref="A135:P135"/>
    <mergeCell ref="A125:D125"/>
    <mergeCell ref="A126:D126"/>
    <mergeCell ref="A127:D127"/>
    <mergeCell ref="A128:D128"/>
    <mergeCell ref="A130:P130"/>
    <mergeCell ref="A131:P131"/>
    <mergeCell ref="A123:D124"/>
    <mergeCell ref="E123:H123"/>
    <mergeCell ref="I123:I124"/>
    <mergeCell ref="J123:J124"/>
    <mergeCell ref="K123:K124"/>
    <mergeCell ref="M123:M124"/>
    <mergeCell ref="A120:D120"/>
    <mergeCell ref="G120:H120"/>
    <mergeCell ref="K120:L120"/>
    <mergeCell ref="M120:N120"/>
    <mergeCell ref="O120:P120"/>
    <mergeCell ref="A122:P122"/>
    <mergeCell ref="A118:D118"/>
    <mergeCell ref="G118:H118"/>
    <mergeCell ref="K118:L118"/>
    <mergeCell ref="M118:N118"/>
    <mergeCell ref="O118:P118"/>
    <mergeCell ref="A119:D119"/>
    <mergeCell ref="G119:H119"/>
    <mergeCell ref="K119:L119"/>
    <mergeCell ref="M119:N119"/>
    <mergeCell ref="O119:P119"/>
    <mergeCell ref="A116:D116"/>
    <mergeCell ref="G116:H116"/>
    <mergeCell ref="K116:L116"/>
    <mergeCell ref="M116:N116"/>
    <mergeCell ref="O116:P116"/>
    <mergeCell ref="A117:D117"/>
    <mergeCell ref="G117:H117"/>
    <mergeCell ref="K117:L117"/>
    <mergeCell ref="M117:N117"/>
    <mergeCell ref="O117:P117"/>
    <mergeCell ref="A114:D114"/>
    <mergeCell ref="G114:H114"/>
    <mergeCell ref="K114:L114"/>
    <mergeCell ref="M114:N114"/>
    <mergeCell ref="O114:P114"/>
    <mergeCell ref="A115:D115"/>
    <mergeCell ref="G115:H115"/>
    <mergeCell ref="K115:L115"/>
    <mergeCell ref="M115:N115"/>
    <mergeCell ref="O115:P115"/>
    <mergeCell ref="A112:D112"/>
    <mergeCell ref="G112:H112"/>
    <mergeCell ref="K112:L112"/>
    <mergeCell ref="M112:N112"/>
    <mergeCell ref="O112:P112"/>
    <mergeCell ref="A113:D113"/>
    <mergeCell ref="G113:H113"/>
    <mergeCell ref="K113:L113"/>
    <mergeCell ref="M113:N113"/>
    <mergeCell ref="O113:P113"/>
    <mergeCell ref="A110:D110"/>
    <mergeCell ref="G110:H110"/>
    <mergeCell ref="K110:L110"/>
    <mergeCell ref="M110:N110"/>
    <mergeCell ref="O110:P110"/>
    <mergeCell ref="A111:D111"/>
    <mergeCell ref="G111:H111"/>
    <mergeCell ref="K111:L111"/>
    <mergeCell ref="M111:N111"/>
    <mergeCell ref="O111:P111"/>
    <mergeCell ref="A108:D108"/>
    <mergeCell ref="G108:H108"/>
    <mergeCell ref="K108:L108"/>
    <mergeCell ref="M108:N108"/>
    <mergeCell ref="O108:P108"/>
    <mergeCell ref="A109:D109"/>
    <mergeCell ref="G109:H109"/>
    <mergeCell ref="K109:L109"/>
    <mergeCell ref="M109:N109"/>
    <mergeCell ref="O109:P109"/>
    <mergeCell ref="A106:D106"/>
    <mergeCell ref="G106:H106"/>
    <mergeCell ref="K106:L106"/>
    <mergeCell ref="M106:N106"/>
    <mergeCell ref="O106:P106"/>
    <mergeCell ref="A107:D107"/>
    <mergeCell ref="G107:H107"/>
    <mergeCell ref="K107:L107"/>
    <mergeCell ref="M107:N107"/>
    <mergeCell ref="O107:P107"/>
    <mergeCell ref="A104:D104"/>
    <mergeCell ref="G104:H104"/>
    <mergeCell ref="K104:L104"/>
    <mergeCell ref="M104:N104"/>
    <mergeCell ref="O104:P104"/>
    <mergeCell ref="A105:D105"/>
    <mergeCell ref="G105:H105"/>
    <mergeCell ref="K105:L105"/>
    <mergeCell ref="M105:N105"/>
    <mergeCell ref="O105:P105"/>
    <mergeCell ref="A102:D102"/>
    <mergeCell ref="G102:H102"/>
    <mergeCell ref="K102:L102"/>
    <mergeCell ref="M102:N102"/>
    <mergeCell ref="O102:P102"/>
    <mergeCell ref="A103:D103"/>
    <mergeCell ref="G103:H103"/>
    <mergeCell ref="K103:L103"/>
    <mergeCell ref="M103:N103"/>
    <mergeCell ref="O103:P103"/>
    <mergeCell ref="A100:D100"/>
    <mergeCell ref="G100:H100"/>
    <mergeCell ref="K100:L100"/>
    <mergeCell ref="M100:N100"/>
    <mergeCell ref="O100:P100"/>
    <mergeCell ref="A101:D101"/>
    <mergeCell ref="G101:H101"/>
    <mergeCell ref="K101:L101"/>
    <mergeCell ref="M101:N101"/>
    <mergeCell ref="O101:P101"/>
    <mergeCell ref="A98:D98"/>
    <mergeCell ref="G98:H98"/>
    <mergeCell ref="K98:L98"/>
    <mergeCell ref="M98:N98"/>
    <mergeCell ref="O98:P98"/>
    <mergeCell ref="A99:D99"/>
    <mergeCell ref="G99:H99"/>
    <mergeCell ref="K99:L99"/>
    <mergeCell ref="M99:N99"/>
    <mergeCell ref="O99:P99"/>
    <mergeCell ref="A96:D96"/>
    <mergeCell ref="G96:H96"/>
    <mergeCell ref="K96:L96"/>
    <mergeCell ref="M96:N96"/>
    <mergeCell ref="O96:P96"/>
    <mergeCell ref="A97:D97"/>
    <mergeCell ref="G97:H97"/>
    <mergeCell ref="K97:L97"/>
    <mergeCell ref="M97:N97"/>
    <mergeCell ref="O97:P97"/>
    <mergeCell ref="A94:D94"/>
    <mergeCell ref="G94:H94"/>
    <mergeCell ref="K94:L94"/>
    <mergeCell ref="M94:N94"/>
    <mergeCell ref="O94:P94"/>
    <mergeCell ref="A95:D95"/>
    <mergeCell ref="G95:H95"/>
    <mergeCell ref="K95:L95"/>
    <mergeCell ref="M95:N95"/>
    <mergeCell ref="O95:P95"/>
    <mergeCell ref="A92:D92"/>
    <mergeCell ref="G92:H92"/>
    <mergeCell ref="K92:L92"/>
    <mergeCell ref="M92:N92"/>
    <mergeCell ref="O92:P92"/>
    <mergeCell ref="A93:D93"/>
    <mergeCell ref="G93:H93"/>
    <mergeCell ref="K93:L93"/>
    <mergeCell ref="M93:N93"/>
    <mergeCell ref="O93:P93"/>
    <mergeCell ref="A90:D90"/>
    <mergeCell ref="G90:H90"/>
    <mergeCell ref="K90:L90"/>
    <mergeCell ref="M90:N90"/>
    <mergeCell ref="O90:P90"/>
    <mergeCell ref="A91:D91"/>
    <mergeCell ref="G91:H91"/>
    <mergeCell ref="K91:L91"/>
    <mergeCell ref="M91:N91"/>
    <mergeCell ref="O91:P91"/>
    <mergeCell ref="A88:D88"/>
    <mergeCell ref="G88:H88"/>
    <mergeCell ref="K88:L88"/>
    <mergeCell ref="M88:N88"/>
    <mergeCell ref="O88:P88"/>
    <mergeCell ref="A89:D89"/>
    <mergeCell ref="G89:H89"/>
    <mergeCell ref="K89:L89"/>
    <mergeCell ref="M89:N89"/>
    <mergeCell ref="O89:P89"/>
    <mergeCell ref="A86:D86"/>
    <mergeCell ref="G86:H86"/>
    <mergeCell ref="K86:L86"/>
    <mergeCell ref="M86:N86"/>
    <mergeCell ref="O86:P86"/>
    <mergeCell ref="A87:D87"/>
    <mergeCell ref="G87:H87"/>
    <mergeCell ref="K87:L87"/>
    <mergeCell ref="M87:N87"/>
    <mergeCell ref="O87:P87"/>
    <mergeCell ref="M84:N84"/>
    <mergeCell ref="O84:P84"/>
    <mergeCell ref="A85:D85"/>
    <mergeCell ref="G85:H85"/>
    <mergeCell ref="K85:L85"/>
    <mergeCell ref="M85:N85"/>
    <mergeCell ref="O85:P85"/>
    <mergeCell ref="C80:I80"/>
    <mergeCell ref="A82:P82"/>
    <mergeCell ref="A83:D84"/>
    <mergeCell ref="E83:F83"/>
    <mergeCell ref="G83:H83"/>
    <mergeCell ref="K83:L83"/>
    <mergeCell ref="M83:N83"/>
    <mergeCell ref="O83:P83"/>
    <mergeCell ref="G84:H84"/>
    <mergeCell ref="K84:L84"/>
    <mergeCell ref="A73:A79"/>
    <mergeCell ref="C73:I73"/>
    <mergeCell ref="C74:I74"/>
    <mergeCell ref="C75:I75"/>
    <mergeCell ref="C76:I76"/>
    <mergeCell ref="C77:I77"/>
    <mergeCell ref="C78:I78"/>
    <mergeCell ref="C79:I79"/>
    <mergeCell ref="A67:P67"/>
    <mergeCell ref="A68:A69"/>
    <mergeCell ref="B68:B69"/>
    <mergeCell ref="C68:I69"/>
    <mergeCell ref="J68:J69"/>
    <mergeCell ref="A70:A72"/>
    <mergeCell ref="C70:I70"/>
    <mergeCell ref="C71:I71"/>
    <mergeCell ref="C72:I72"/>
    <mergeCell ref="A62:P62"/>
    <mergeCell ref="A63:C63"/>
    <mergeCell ref="D63:P63"/>
    <mergeCell ref="A64:C64"/>
    <mergeCell ref="D64:P64"/>
    <mergeCell ref="A65:C65"/>
    <mergeCell ref="D65:P65"/>
    <mergeCell ref="A59:B59"/>
    <mergeCell ref="C59:N59"/>
    <mergeCell ref="O59:P59"/>
    <mergeCell ref="A60:B60"/>
    <mergeCell ref="C60:N60"/>
    <mergeCell ref="O60:P60"/>
    <mergeCell ref="A57:B57"/>
    <mergeCell ref="C57:N57"/>
    <mergeCell ref="O57:P57"/>
    <mergeCell ref="A58:B58"/>
    <mergeCell ref="C58:N58"/>
    <mergeCell ref="O58:P58"/>
    <mergeCell ref="A53:B53"/>
    <mergeCell ref="I53:J53"/>
    <mergeCell ref="A54:B54"/>
    <mergeCell ref="I54:J54"/>
    <mergeCell ref="A55:B55"/>
    <mergeCell ref="A56:P56"/>
    <mergeCell ref="A50:B50"/>
    <mergeCell ref="I50:J50"/>
    <mergeCell ref="A51:B51"/>
    <mergeCell ref="I51:J51"/>
    <mergeCell ref="A52:B52"/>
    <mergeCell ref="I52:J52"/>
    <mergeCell ref="A46:P46"/>
    <mergeCell ref="A47:B48"/>
    <mergeCell ref="C47:H47"/>
    <mergeCell ref="I47:J48"/>
    <mergeCell ref="A49:B49"/>
    <mergeCell ref="I49:J49"/>
    <mergeCell ref="A43:C43"/>
    <mergeCell ref="E43:F43"/>
    <mergeCell ref="G43:H43"/>
    <mergeCell ref="A44:C44"/>
    <mergeCell ref="E44:F44"/>
    <mergeCell ref="G44:H44"/>
    <mergeCell ref="A41:C41"/>
    <mergeCell ref="E41:F41"/>
    <mergeCell ref="G41:H41"/>
    <mergeCell ref="A42:C42"/>
    <mergeCell ref="E42:F42"/>
    <mergeCell ref="G42:H42"/>
    <mergeCell ref="A39:C39"/>
    <mergeCell ref="E39:F39"/>
    <mergeCell ref="G39:H39"/>
    <mergeCell ref="A40:C40"/>
    <mergeCell ref="E40:F40"/>
    <mergeCell ref="G40:H40"/>
    <mergeCell ref="A37:C37"/>
    <mergeCell ref="E37:F37"/>
    <mergeCell ref="G37:H37"/>
    <mergeCell ref="A38:C38"/>
    <mergeCell ref="E38:F38"/>
    <mergeCell ref="G38:H38"/>
    <mergeCell ref="A35:C36"/>
    <mergeCell ref="D35:F35"/>
    <mergeCell ref="G35:J35"/>
    <mergeCell ref="K35:M35"/>
    <mergeCell ref="N35:P35"/>
    <mergeCell ref="E36:F36"/>
    <mergeCell ref="G36:H36"/>
    <mergeCell ref="A32:B32"/>
    <mergeCell ref="G32:H32"/>
    <mergeCell ref="K32:L32"/>
    <mergeCell ref="M32:N32"/>
    <mergeCell ref="O32:P32"/>
    <mergeCell ref="A34:P34"/>
    <mergeCell ref="A30:B30"/>
    <mergeCell ref="G30:H30"/>
    <mergeCell ref="K30:L30"/>
    <mergeCell ref="M30:N30"/>
    <mergeCell ref="O30:P30"/>
    <mergeCell ref="A31:B31"/>
    <mergeCell ref="G31:H31"/>
    <mergeCell ref="K31:L31"/>
    <mergeCell ref="M31:N31"/>
    <mergeCell ref="O31:P31"/>
    <mergeCell ref="A28:B28"/>
    <mergeCell ref="G28:H28"/>
    <mergeCell ref="K28:L28"/>
    <mergeCell ref="M28:N28"/>
    <mergeCell ref="O28:P28"/>
    <mergeCell ref="A29:B29"/>
    <mergeCell ref="G29:H29"/>
    <mergeCell ref="K29:L29"/>
    <mergeCell ref="M29:N29"/>
    <mergeCell ref="O29:P29"/>
    <mergeCell ref="A26:B26"/>
    <mergeCell ref="G26:H26"/>
    <mergeCell ref="K26:L26"/>
    <mergeCell ref="M26:N26"/>
    <mergeCell ref="O26:P26"/>
    <mergeCell ref="A27:B27"/>
    <mergeCell ref="G27:H27"/>
    <mergeCell ref="K27:L27"/>
    <mergeCell ref="M27:N27"/>
    <mergeCell ref="O27:P27"/>
    <mergeCell ref="A24:B24"/>
    <mergeCell ref="G24:H24"/>
    <mergeCell ref="K24:L24"/>
    <mergeCell ref="M24:N24"/>
    <mergeCell ref="O24:P24"/>
    <mergeCell ref="A25:B25"/>
    <mergeCell ref="G25:H25"/>
    <mergeCell ref="K25:L25"/>
    <mergeCell ref="M25:N25"/>
    <mergeCell ref="O25:P25"/>
    <mergeCell ref="A22:B23"/>
    <mergeCell ref="C22:F22"/>
    <mergeCell ref="G22:H22"/>
    <mergeCell ref="K22:L22"/>
    <mergeCell ref="M22:N22"/>
    <mergeCell ref="O22:P22"/>
    <mergeCell ref="G23:H23"/>
    <mergeCell ref="K23:L23"/>
    <mergeCell ref="M23:N23"/>
    <mergeCell ref="O23:P23"/>
    <mergeCell ref="A19:D19"/>
    <mergeCell ref="G19:H19"/>
    <mergeCell ref="K19:L19"/>
    <mergeCell ref="M19:N19"/>
    <mergeCell ref="O19:P19"/>
    <mergeCell ref="A20:D20"/>
    <mergeCell ref="G20:H20"/>
    <mergeCell ref="K20:L20"/>
    <mergeCell ref="M20:N20"/>
    <mergeCell ref="O20:P20"/>
    <mergeCell ref="A17:D17"/>
    <mergeCell ref="G17:H17"/>
    <mergeCell ref="K17:L17"/>
    <mergeCell ref="M17:N17"/>
    <mergeCell ref="O17:P17"/>
    <mergeCell ref="A18:D18"/>
    <mergeCell ref="G18:H18"/>
    <mergeCell ref="K18:L18"/>
    <mergeCell ref="M18:N18"/>
    <mergeCell ref="O18:P18"/>
    <mergeCell ref="A15:D15"/>
    <mergeCell ref="G15:H15"/>
    <mergeCell ref="K15:L15"/>
    <mergeCell ref="M15:N15"/>
    <mergeCell ref="O15:P15"/>
    <mergeCell ref="A16:D16"/>
    <mergeCell ref="G16:H16"/>
    <mergeCell ref="K16:L16"/>
    <mergeCell ref="M16:N16"/>
    <mergeCell ref="O16:P16"/>
    <mergeCell ref="A14:D14"/>
    <mergeCell ref="G14:H14"/>
    <mergeCell ref="K14:L14"/>
    <mergeCell ref="M14:N14"/>
    <mergeCell ref="O14:P14"/>
    <mergeCell ref="A8:C8"/>
    <mergeCell ref="D8:O8"/>
    <mergeCell ref="A10:P10"/>
    <mergeCell ref="A12:D13"/>
    <mergeCell ref="E12:F12"/>
    <mergeCell ref="G12:H12"/>
    <mergeCell ref="K12:L12"/>
    <mergeCell ref="M12:N12"/>
    <mergeCell ref="O12:P12"/>
    <mergeCell ref="G13:H13"/>
    <mergeCell ref="N1:P1"/>
    <mergeCell ref="E2:J2"/>
    <mergeCell ref="D3:L3"/>
    <mergeCell ref="A6:C6"/>
    <mergeCell ref="D6:O6"/>
    <mergeCell ref="A7:C7"/>
    <mergeCell ref="D7:O7"/>
    <mergeCell ref="K13:L13"/>
    <mergeCell ref="M13:N13"/>
    <mergeCell ref="O13:P13"/>
  </mergeCells>
  <pageMargins left="0.23622047244094491" right="0.23622047244094491" top="0" bottom="0" header="0.31496062992125984" footer="0.31496062992125984"/>
  <pageSetup paperSize="9" scale="99" fitToHeight="0" orientation="landscape" r:id="rId1"/>
  <rowBreaks count="4" manualBreakCount="4">
    <brk id="25" max="15" man="1"/>
    <brk id="41" max="15" man="1"/>
    <brk id="77" max="15" man="1"/>
    <brk id="114" max="1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1"/>
  <sheetViews>
    <sheetView showZeros="0" view="pageBreakPreview" zoomScaleNormal="90" zoomScaleSheetLayoutView="80" workbookViewId="0">
      <selection activeCell="D66" sqref="D66:P66"/>
    </sheetView>
  </sheetViews>
  <sheetFormatPr defaultColWidth="8.85546875" defaultRowHeight="15.75" x14ac:dyDescent="0.25"/>
  <cols>
    <col min="1" max="1" width="10" style="1" customWidth="1"/>
    <col min="2" max="2" width="17.42578125" style="1" customWidth="1"/>
    <col min="3" max="3" width="8.28515625" style="1" customWidth="1"/>
    <col min="4" max="4" width="10.7109375" style="1" customWidth="1"/>
    <col min="5" max="5" width="8.28515625" style="1" customWidth="1"/>
    <col min="6" max="6" width="8" style="1" customWidth="1"/>
    <col min="7" max="7" width="7.140625" style="1" customWidth="1"/>
    <col min="8" max="8" width="7.5703125" style="1" customWidth="1"/>
    <col min="9" max="9" width="11.5703125" style="1" customWidth="1"/>
    <col min="10" max="10" width="12.140625" style="1" customWidth="1"/>
    <col min="11" max="11" width="11.42578125" style="1" customWidth="1"/>
    <col min="12" max="12" width="9.7109375" style="1" customWidth="1"/>
    <col min="13" max="13" width="11.140625" style="1" customWidth="1"/>
    <col min="14" max="14" width="11" style="1" customWidth="1"/>
    <col min="15" max="15" width="10.5703125" style="1" customWidth="1"/>
    <col min="16" max="16" width="10.7109375"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72"/>
      <c r="E4" s="72"/>
      <c r="F4" s="72"/>
      <c r="G4" s="72"/>
      <c r="H4" s="72"/>
      <c r="I4" s="72"/>
      <c r="J4" s="72"/>
      <c r="K4" s="72"/>
      <c r="L4" s="72"/>
    </row>
    <row r="5" spans="1:16" x14ac:dyDescent="0.25">
      <c r="P5" s="71" t="s">
        <v>2</v>
      </c>
    </row>
    <row r="6" spans="1:16" ht="23.45" customHeight="1" x14ac:dyDescent="0.25">
      <c r="A6" s="606" t="s">
        <v>3</v>
      </c>
      <c r="B6" s="606"/>
      <c r="C6" s="606"/>
      <c r="D6" s="611" t="s">
        <v>189</v>
      </c>
      <c r="E6" s="612"/>
      <c r="F6" s="612"/>
      <c r="G6" s="612"/>
      <c r="H6" s="612"/>
      <c r="I6" s="612"/>
      <c r="J6" s="612"/>
      <c r="K6" s="612"/>
      <c r="L6" s="612"/>
      <c r="M6" s="612"/>
      <c r="N6" s="612"/>
      <c r="O6" s="613"/>
      <c r="P6" s="62">
        <v>1</v>
      </c>
    </row>
    <row r="7" spans="1:16" ht="23.45" customHeight="1" x14ac:dyDescent="0.25">
      <c r="A7" s="606" t="s">
        <v>4</v>
      </c>
      <c r="B7" s="606"/>
      <c r="C7" s="606"/>
      <c r="D7" s="610" t="s">
        <v>190</v>
      </c>
      <c r="E7" s="610"/>
      <c r="F7" s="610"/>
      <c r="G7" s="610"/>
      <c r="H7" s="610"/>
      <c r="I7" s="610"/>
      <c r="J7" s="610"/>
      <c r="K7" s="610"/>
      <c r="L7" s="610"/>
      <c r="M7" s="610"/>
      <c r="N7" s="610"/>
      <c r="O7" s="610"/>
      <c r="P7" s="46" t="s">
        <v>120</v>
      </c>
    </row>
    <row r="8" spans="1:16" ht="23.45" customHeight="1" x14ac:dyDescent="0.25">
      <c r="A8" s="606" t="s">
        <v>5</v>
      </c>
      <c r="B8" s="606"/>
      <c r="C8" s="606"/>
      <c r="D8" s="611"/>
      <c r="E8" s="612"/>
      <c r="F8" s="612"/>
      <c r="G8" s="612"/>
      <c r="H8" s="612"/>
      <c r="I8" s="612"/>
      <c r="J8" s="612"/>
      <c r="K8" s="612"/>
      <c r="L8" s="612"/>
      <c r="M8" s="612"/>
      <c r="N8" s="612"/>
      <c r="O8" s="613"/>
      <c r="P8" s="62"/>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59"/>
      <c r="B11" s="59"/>
      <c r="C11" s="59"/>
      <c r="D11" s="59"/>
      <c r="E11" s="59"/>
      <c r="F11" s="59"/>
      <c r="G11" s="59"/>
      <c r="H11" s="59"/>
      <c r="I11" s="59"/>
      <c r="J11" s="59"/>
      <c r="K11" s="59"/>
      <c r="L11" s="59"/>
      <c r="M11" s="59"/>
      <c r="N11" s="59"/>
      <c r="O11" s="59"/>
      <c r="P11" s="59"/>
    </row>
    <row r="12" spans="1:16" ht="21.6" customHeight="1" x14ac:dyDescent="0.25">
      <c r="A12" s="614" t="s">
        <v>7</v>
      </c>
      <c r="B12" s="615"/>
      <c r="C12" s="615"/>
      <c r="D12" s="616"/>
      <c r="E12" s="593" t="s">
        <v>2</v>
      </c>
      <c r="F12" s="594"/>
      <c r="G12" s="620">
        <v>2014</v>
      </c>
      <c r="H12" s="620"/>
      <c r="I12" s="62">
        <v>2015</v>
      </c>
      <c r="J12" s="62">
        <v>2016</v>
      </c>
      <c r="K12" s="621">
        <v>2017</v>
      </c>
      <c r="L12" s="621"/>
      <c r="M12" s="621">
        <v>2018</v>
      </c>
      <c r="N12" s="621"/>
      <c r="O12" s="621">
        <v>2019</v>
      </c>
      <c r="P12" s="621"/>
    </row>
    <row r="13" spans="1:16" ht="31.5" x14ac:dyDescent="0.25">
      <c r="A13" s="617"/>
      <c r="B13" s="618"/>
      <c r="C13" s="618"/>
      <c r="D13" s="619"/>
      <c r="E13" s="62" t="s">
        <v>8</v>
      </c>
      <c r="F13" s="65" t="s">
        <v>9</v>
      </c>
      <c r="G13" s="593" t="s">
        <v>10</v>
      </c>
      <c r="H13" s="594"/>
      <c r="I13" s="62" t="s">
        <v>10</v>
      </c>
      <c r="J13" s="62" t="s">
        <v>11</v>
      </c>
      <c r="K13" s="593" t="s">
        <v>12</v>
      </c>
      <c r="L13" s="594"/>
      <c r="M13" s="593" t="s">
        <v>13</v>
      </c>
      <c r="N13" s="594"/>
      <c r="O13" s="593" t="s">
        <v>13</v>
      </c>
      <c r="P13" s="594"/>
    </row>
    <row r="14" spans="1:16" ht="23.45" customHeight="1" x14ac:dyDescent="0.25">
      <c r="A14" s="622" t="s">
        <v>14</v>
      </c>
      <c r="B14" s="622"/>
      <c r="C14" s="622"/>
      <c r="D14" s="622"/>
      <c r="E14" s="46" t="s">
        <v>122</v>
      </c>
      <c r="F14" s="62"/>
      <c r="G14" s="595" t="s">
        <v>15</v>
      </c>
      <c r="H14" s="596"/>
      <c r="I14" s="70" t="s">
        <v>15</v>
      </c>
      <c r="J14" s="70">
        <f>J15+J16+J17</f>
        <v>128300</v>
      </c>
      <c r="K14" s="595">
        <f t="shared" ref="K14:O14" si="0">K15+K16+K17</f>
        <v>567.4</v>
      </c>
      <c r="L14" s="596"/>
      <c r="M14" s="595">
        <f t="shared" si="0"/>
        <v>0</v>
      </c>
      <c r="N14" s="596"/>
      <c r="O14" s="595">
        <f t="shared" si="0"/>
        <v>0</v>
      </c>
      <c r="P14" s="596"/>
    </row>
    <row r="15" spans="1:16" ht="23.45" customHeight="1" x14ac:dyDescent="0.25">
      <c r="A15" s="611" t="s">
        <v>211</v>
      </c>
      <c r="B15" s="612"/>
      <c r="C15" s="612"/>
      <c r="D15" s="613"/>
      <c r="E15" s="62"/>
      <c r="F15" s="62">
        <v>28</v>
      </c>
      <c r="G15" s="593" t="s">
        <v>15</v>
      </c>
      <c r="H15" s="594"/>
      <c r="I15" s="210" t="s">
        <v>15</v>
      </c>
      <c r="J15" s="62">
        <v>128300</v>
      </c>
      <c r="K15" s="593">
        <v>567.4</v>
      </c>
      <c r="L15" s="594"/>
      <c r="M15" s="593"/>
      <c r="N15" s="594"/>
      <c r="O15" s="60"/>
      <c r="P15" s="61"/>
    </row>
    <row r="16" spans="1:16" ht="23.45" customHeight="1" x14ac:dyDescent="0.25">
      <c r="A16" s="606" t="s">
        <v>118</v>
      </c>
      <c r="B16" s="606"/>
      <c r="C16" s="606"/>
      <c r="D16" s="606"/>
      <c r="E16" s="62"/>
      <c r="F16" s="62">
        <v>25</v>
      </c>
      <c r="G16" s="620" t="s">
        <v>15</v>
      </c>
      <c r="H16" s="620"/>
      <c r="I16" s="62" t="s">
        <v>15</v>
      </c>
      <c r="J16" s="62"/>
      <c r="K16" s="620"/>
      <c r="L16" s="620"/>
      <c r="M16" s="620"/>
      <c r="N16" s="620"/>
      <c r="O16" s="620"/>
      <c r="P16" s="620"/>
    </row>
    <row r="17" spans="1:16" ht="31.9" customHeight="1" x14ac:dyDescent="0.25">
      <c r="A17" s="628"/>
      <c r="B17" s="683"/>
      <c r="C17" s="683"/>
      <c r="D17" s="629"/>
      <c r="E17" s="62"/>
      <c r="F17" s="62"/>
      <c r="G17" s="620" t="s">
        <v>15</v>
      </c>
      <c r="H17" s="620"/>
      <c r="I17" s="62" t="s">
        <v>15</v>
      </c>
      <c r="J17" s="62"/>
      <c r="K17" s="620"/>
      <c r="L17" s="620"/>
      <c r="M17" s="620"/>
      <c r="N17" s="620"/>
      <c r="O17" s="620"/>
      <c r="P17" s="620"/>
    </row>
    <row r="18" spans="1:16" ht="14.45" customHeight="1" x14ac:dyDescent="0.25"/>
    <row r="19" spans="1:16" ht="22.5" customHeight="1" x14ac:dyDescent="0.25">
      <c r="A19" s="614" t="s">
        <v>7</v>
      </c>
      <c r="B19" s="616"/>
      <c r="C19" s="621" t="s">
        <v>2</v>
      </c>
      <c r="D19" s="621"/>
      <c r="E19" s="621"/>
      <c r="F19" s="621"/>
      <c r="G19" s="620">
        <v>2014</v>
      </c>
      <c r="H19" s="620"/>
      <c r="I19" s="62">
        <v>2015</v>
      </c>
      <c r="J19" s="62">
        <v>2016</v>
      </c>
      <c r="K19" s="621">
        <v>2017</v>
      </c>
      <c r="L19" s="621"/>
      <c r="M19" s="621">
        <v>2018</v>
      </c>
      <c r="N19" s="621"/>
      <c r="O19" s="621">
        <v>2019</v>
      </c>
      <c r="P19" s="621"/>
    </row>
    <row r="20" spans="1:16" ht="35.450000000000003" customHeight="1" x14ac:dyDescent="0.25">
      <c r="A20" s="617"/>
      <c r="B20" s="619"/>
      <c r="C20" s="62" t="s">
        <v>16</v>
      </c>
      <c r="D20" s="62" t="s">
        <v>17</v>
      </c>
      <c r="E20" s="62" t="s">
        <v>8</v>
      </c>
      <c r="F20" s="65" t="s">
        <v>9</v>
      </c>
      <c r="G20" s="593" t="s">
        <v>10</v>
      </c>
      <c r="H20" s="594"/>
      <c r="I20" s="62" t="s">
        <v>10</v>
      </c>
      <c r="J20" s="62" t="s">
        <v>11</v>
      </c>
      <c r="K20" s="593" t="s">
        <v>12</v>
      </c>
      <c r="L20" s="594"/>
      <c r="M20" s="593" t="s">
        <v>13</v>
      </c>
      <c r="N20" s="594"/>
      <c r="O20" s="593" t="s">
        <v>13</v>
      </c>
      <c r="P20" s="594"/>
    </row>
    <row r="21" spans="1:16" ht="34.5" customHeight="1" x14ac:dyDescent="0.25">
      <c r="A21" s="623" t="s">
        <v>18</v>
      </c>
      <c r="B21" s="624"/>
      <c r="C21" s="8"/>
      <c r="D21" s="8"/>
      <c r="E21" s="8"/>
      <c r="F21" s="8"/>
      <c r="G21" s="625" t="s">
        <v>15</v>
      </c>
      <c r="H21" s="625"/>
      <c r="I21" s="70" t="s">
        <v>15</v>
      </c>
      <c r="J21" s="99">
        <f>J24+J29</f>
        <v>128862</v>
      </c>
      <c r="K21" s="903">
        <f t="shared" ref="K21" si="1">K24+K29</f>
        <v>567.4</v>
      </c>
      <c r="L21" s="908"/>
      <c r="M21" s="903"/>
      <c r="N21" s="908"/>
      <c r="O21" s="903"/>
      <c r="P21" s="908"/>
    </row>
    <row r="22" spans="1:16" ht="32.450000000000003" customHeight="1" x14ac:dyDescent="0.25">
      <c r="A22" s="628" t="s">
        <v>191</v>
      </c>
      <c r="B22" s="629"/>
      <c r="C22" s="9">
        <v>112</v>
      </c>
      <c r="D22" s="8"/>
      <c r="E22" s="8"/>
      <c r="F22" s="8"/>
      <c r="G22" s="620" t="s">
        <v>15</v>
      </c>
      <c r="H22" s="620"/>
      <c r="I22" s="62" t="s">
        <v>15</v>
      </c>
      <c r="J22" s="8"/>
      <c r="K22" s="621"/>
      <c r="L22" s="621"/>
      <c r="M22" s="621"/>
      <c r="N22" s="621"/>
      <c r="O22" s="621"/>
      <c r="P22" s="621"/>
    </row>
    <row r="23" spans="1:16" ht="18.600000000000001" customHeight="1" x14ac:dyDescent="0.25">
      <c r="A23" s="621"/>
      <c r="B23" s="621"/>
      <c r="C23" s="8"/>
      <c r="D23" s="8"/>
      <c r="E23" s="8"/>
      <c r="F23" s="8"/>
      <c r="G23" s="620" t="s">
        <v>15</v>
      </c>
      <c r="H23" s="620"/>
      <c r="I23" s="62" t="s">
        <v>15</v>
      </c>
      <c r="J23" s="8"/>
      <c r="K23" s="621"/>
      <c r="L23" s="621"/>
      <c r="M23" s="621"/>
      <c r="N23" s="621"/>
      <c r="O23" s="621"/>
      <c r="P23" s="621"/>
    </row>
    <row r="24" spans="1:16" ht="32.450000000000003" customHeight="1" x14ac:dyDescent="0.25">
      <c r="A24" s="628" t="s">
        <v>192</v>
      </c>
      <c r="B24" s="629"/>
      <c r="C24" s="9">
        <v>112</v>
      </c>
      <c r="D24" s="8">
        <v>2</v>
      </c>
      <c r="E24" s="8">
        <v>4</v>
      </c>
      <c r="F24" s="8"/>
      <c r="G24" s="620" t="s">
        <v>15</v>
      </c>
      <c r="H24" s="620"/>
      <c r="I24" s="62" t="s">
        <v>15</v>
      </c>
      <c r="J24" s="99">
        <f>J25+J26+J27+J28</f>
        <v>128300</v>
      </c>
      <c r="K24" s="903">
        <f t="shared" ref="K24:O24" si="2">K25+K26+K27+K28</f>
        <v>567.4</v>
      </c>
      <c r="L24" s="908"/>
      <c r="M24" s="902">
        <f t="shared" si="2"/>
        <v>0</v>
      </c>
      <c r="N24" s="1023"/>
      <c r="O24" s="902">
        <f t="shared" si="2"/>
        <v>0</v>
      </c>
      <c r="P24" s="1023"/>
    </row>
    <row r="25" spans="1:16" ht="81.75" customHeight="1" x14ac:dyDescent="0.25">
      <c r="A25" s="1019" t="s">
        <v>163</v>
      </c>
      <c r="B25" s="1020"/>
      <c r="C25" s="8"/>
      <c r="D25" s="8"/>
      <c r="E25" s="8"/>
      <c r="F25" s="8">
        <v>59</v>
      </c>
      <c r="G25" s="593" t="s">
        <v>15</v>
      </c>
      <c r="H25" s="594"/>
      <c r="I25" s="62" t="s">
        <v>15</v>
      </c>
      <c r="J25" s="8">
        <v>15800</v>
      </c>
      <c r="K25" s="602">
        <v>240401.7</v>
      </c>
      <c r="L25" s="603"/>
      <c r="M25" s="602">
        <v>377848.8</v>
      </c>
      <c r="N25" s="603"/>
      <c r="O25" s="602">
        <v>207677.6</v>
      </c>
      <c r="P25" s="603"/>
    </row>
    <row r="26" spans="1:16" ht="49.15" customHeight="1" x14ac:dyDescent="0.25">
      <c r="A26" s="1021" t="s">
        <v>424</v>
      </c>
      <c r="B26" s="1022"/>
      <c r="C26" s="8"/>
      <c r="D26" s="8"/>
      <c r="E26" s="8"/>
      <c r="F26" s="8">
        <v>47</v>
      </c>
      <c r="G26" s="593" t="s">
        <v>15</v>
      </c>
      <c r="H26" s="594"/>
      <c r="I26" s="62" t="s">
        <v>15</v>
      </c>
      <c r="J26" s="8">
        <v>-15800</v>
      </c>
      <c r="K26" s="602">
        <v>-240401.7</v>
      </c>
      <c r="L26" s="603"/>
      <c r="M26" s="602">
        <v>-377848.8</v>
      </c>
      <c r="N26" s="603"/>
      <c r="O26" s="602">
        <v>-207677.6</v>
      </c>
      <c r="P26" s="603"/>
    </row>
    <row r="27" spans="1:16" ht="19.899999999999999" customHeight="1" x14ac:dyDescent="0.25">
      <c r="A27" s="628" t="s">
        <v>165</v>
      </c>
      <c r="B27" s="629"/>
      <c r="C27" s="8"/>
      <c r="D27" s="8"/>
      <c r="E27" s="8"/>
      <c r="F27" s="8">
        <v>91</v>
      </c>
      <c r="G27" s="593"/>
      <c r="H27" s="594"/>
      <c r="I27" s="240"/>
      <c r="J27" s="8">
        <v>128867.4</v>
      </c>
      <c r="K27" s="602">
        <v>567.4</v>
      </c>
      <c r="L27" s="603"/>
      <c r="M27" s="602"/>
      <c r="N27" s="603"/>
      <c r="O27" s="602"/>
      <c r="P27" s="603"/>
    </row>
    <row r="28" spans="1:16" ht="16.899999999999999" customHeight="1" x14ac:dyDescent="0.25">
      <c r="A28" s="1010" t="s">
        <v>166</v>
      </c>
      <c r="B28" s="638"/>
      <c r="C28" s="8"/>
      <c r="D28" s="8"/>
      <c r="E28" s="8"/>
      <c r="F28" s="8">
        <v>93</v>
      </c>
      <c r="G28" s="593"/>
      <c r="H28" s="594"/>
      <c r="I28" s="240"/>
      <c r="J28" s="8">
        <v>-567.4</v>
      </c>
      <c r="K28" s="602"/>
      <c r="L28" s="603"/>
      <c r="M28" s="602"/>
      <c r="N28" s="603"/>
      <c r="O28" s="602"/>
      <c r="P28" s="603"/>
    </row>
    <row r="29" spans="1:16" ht="35.25" customHeight="1" x14ac:dyDescent="0.25">
      <c r="A29" s="628" t="s">
        <v>21</v>
      </c>
      <c r="B29" s="629"/>
      <c r="C29" s="9">
        <v>111</v>
      </c>
      <c r="D29" s="8"/>
      <c r="E29" s="8">
        <v>4</v>
      </c>
      <c r="F29" s="8">
        <v>10</v>
      </c>
      <c r="G29" s="593" t="s">
        <v>15</v>
      </c>
      <c r="H29" s="594"/>
      <c r="I29" s="62" t="s">
        <v>15</v>
      </c>
      <c r="J29" s="13">
        <v>562</v>
      </c>
      <c r="K29" s="626"/>
      <c r="L29" s="627"/>
      <c r="M29" s="626"/>
      <c r="N29" s="627"/>
      <c r="O29" s="626"/>
      <c r="P29" s="627"/>
    </row>
    <row r="30" spans="1:16" ht="20.45" customHeight="1" x14ac:dyDescent="0.25">
      <c r="A30" s="602"/>
      <c r="B30" s="603"/>
      <c r="C30" s="8"/>
      <c r="D30" s="8"/>
      <c r="E30" s="8"/>
      <c r="F30" s="8"/>
      <c r="G30" s="593" t="s">
        <v>15</v>
      </c>
      <c r="H30" s="594"/>
      <c r="I30" s="62" t="s">
        <v>15</v>
      </c>
      <c r="J30" s="8"/>
      <c r="K30" s="602"/>
      <c r="L30" s="603"/>
      <c r="M30" s="602"/>
      <c r="N30" s="603"/>
      <c r="O30" s="602"/>
      <c r="P30" s="603"/>
    </row>
    <row r="31" spans="1:16" ht="14.45" customHeight="1" x14ac:dyDescent="0.25"/>
    <row r="32" spans="1:16" ht="21" customHeight="1" x14ac:dyDescent="0.25">
      <c r="A32" s="636" t="s">
        <v>22</v>
      </c>
      <c r="B32" s="637"/>
      <c r="C32" s="637"/>
      <c r="D32" s="637"/>
      <c r="E32" s="637"/>
      <c r="F32" s="637"/>
      <c r="G32" s="637"/>
      <c r="H32" s="637"/>
      <c r="I32" s="637"/>
      <c r="J32" s="637"/>
      <c r="K32" s="637"/>
      <c r="L32" s="637"/>
      <c r="M32" s="637"/>
      <c r="N32" s="637"/>
      <c r="O32" s="637"/>
      <c r="P32" s="638"/>
    </row>
    <row r="33" spans="1:16" ht="25.15" customHeight="1" x14ac:dyDescent="0.25">
      <c r="A33" s="620" t="s">
        <v>7</v>
      </c>
      <c r="B33" s="620"/>
      <c r="C33" s="620"/>
      <c r="D33" s="620" t="s">
        <v>2</v>
      </c>
      <c r="E33" s="620"/>
      <c r="F33" s="620"/>
      <c r="G33" s="620" t="s">
        <v>409</v>
      </c>
      <c r="H33" s="620"/>
      <c r="I33" s="620"/>
      <c r="J33" s="620"/>
      <c r="K33" s="620" t="s">
        <v>25</v>
      </c>
      <c r="L33" s="620"/>
      <c r="M33" s="620"/>
      <c r="N33" s="620" t="s">
        <v>410</v>
      </c>
      <c r="O33" s="620"/>
      <c r="P33" s="620"/>
    </row>
    <row r="34" spans="1:16" ht="64.150000000000006" customHeight="1" x14ac:dyDescent="0.25">
      <c r="A34" s="620"/>
      <c r="B34" s="620"/>
      <c r="C34" s="620"/>
      <c r="D34" s="62" t="s">
        <v>8</v>
      </c>
      <c r="E34" s="639" t="s">
        <v>26</v>
      </c>
      <c r="F34" s="639"/>
      <c r="G34" s="640" t="s">
        <v>27</v>
      </c>
      <c r="H34" s="640"/>
      <c r="I34" s="69" t="s">
        <v>28</v>
      </c>
      <c r="J34" s="69" t="s">
        <v>29</v>
      </c>
      <c r="K34" s="69" t="s">
        <v>27</v>
      </c>
      <c r="L34" s="69" t="s">
        <v>28</v>
      </c>
      <c r="M34" s="69" t="s">
        <v>29</v>
      </c>
      <c r="N34" s="69" t="s">
        <v>27</v>
      </c>
      <c r="O34" s="69" t="s">
        <v>28</v>
      </c>
      <c r="P34" s="69" t="s">
        <v>29</v>
      </c>
    </row>
    <row r="35" spans="1:16" ht="20.45" customHeight="1" x14ac:dyDescent="0.25">
      <c r="A35" s="606" t="s">
        <v>30</v>
      </c>
      <c r="B35" s="606"/>
      <c r="C35" s="606"/>
      <c r="D35" s="62"/>
      <c r="E35" s="620">
        <v>3</v>
      </c>
      <c r="F35" s="620"/>
      <c r="G35" s="625">
        <v>1129.4000000000001</v>
      </c>
      <c r="H35" s="625"/>
      <c r="I35" s="322">
        <v>-562</v>
      </c>
      <c r="J35" s="322">
        <v>567.4</v>
      </c>
      <c r="K35" s="324">
        <v>562</v>
      </c>
      <c r="L35" s="324">
        <v>-562</v>
      </c>
      <c r="M35" s="211"/>
      <c r="N35" s="212">
        <v>562</v>
      </c>
      <c r="O35" s="322">
        <v>-562</v>
      </c>
      <c r="P35" s="212"/>
    </row>
    <row r="36" spans="1:16" s="12" customFormat="1" ht="20.45" customHeight="1" x14ac:dyDescent="0.25">
      <c r="A36" s="634" t="s">
        <v>164</v>
      </c>
      <c r="B36" s="634"/>
      <c r="C36" s="634"/>
      <c r="D36" s="68" t="s">
        <v>31</v>
      </c>
      <c r="E36" s="635"/>
      <c r="F36" s="635"/>
      <c r="G36" s="635">
        <v>1129.4000000000001</v>
      </c>
      <c r="H36" s="635"/>
      <c r="I36" s="325">
        <v>-562</v>
      </c>
      <c r="J36" s="326">
        <v>567.4</v>
      </c>
      <c r="K36" s="325">
        <v>562</v>
      </c>
      <c r="L36" s="325">
        <v>-562</v>
      </c>
      <c r="M36" s="215"/>
      <c r="N36" s="215">
        <v>562</v>
      </c>
      <c r="O36" s="325">
        <v>-562</v>
      </c>
      <c r="P36" s="215"/>
    </row>
    <row r="37" spans="1:16" s="12" customFormat="1" ht="20.45" customHeight="1" x14ac:dyDescent="0.25">
      <c r="A37" s="641" t="s">
        <v>32</v>
      </c>
      <c r="B37" s="642"/>
      <c r="C37" s="643"/>
      <c r="D37" s="68" t="s">
        <v>33</v>
      </c>
      <c r="E37" s="644"/>
      <c r="F37" s="645"/>
      <c r="G37" s="644"/>
      <c r="H37" s="645"/>
      <c r="I37" s="325"/>
      <c r="J37" s="325"/>
      <c r="K37" s="325"/>
      <c r="L37" s="325"/>
      <c r="M37" s="215"/>
      <c r="N37" s="215"/>
      <c r="O37" s="325"/>
      <c r="P37" s="215"/>
    </row>
    <row r="38" spans="1:16" s="12" customFormat="1" ht="20.45" customHeight="1" x14ac:dyDescent="0.25">
      <c r="A38" s="644"/>
      <c r="B38" s="646"/>
      <c r="C38" s="645"/>
      <c r="D38" s="68"/>
      <c r="E38" s="644"/>
      <c r="F38" s="645"/>
      <c r="G38" s="644"/>
      <c r="H38" s="645"/>
      <c r="I38" s="325"/>
      <c r="J38" s="325"/>
      <c r="K38" s="325"/>
      <c r="L38" s="325"/>
      <c r="M38" s="215"/>
      <c r="N38" s="215"/>
      <c r="O38" s="325"/>
      <c r="P38" s="215"/>
    </row>
    <row r="39" spans="1:16" ht="20.45" customHeight="1" x14ac:dyDescent="0.25">
      <c r="A39" s="606"/>
      <c r="B39" s="606"/>
      <c r="C39" s="606"/>
      <c r="D39" s="62"/>
      <c r="E39" s="620"/>
      <c r="F39" s="620"/>
      <c r="G39" s="620"/>
      <c r="H39" s="620"/>
      <c r="I39" s="323"/>
      <c r="J39" s="323"/>
      <c r="K39" s="323"/>
      <c r="L39" s="323"/>
      <c r="M39" s="210"/>
      <c r="N39" s="210"/>
      <c r="O39" s="323"/>
      <c r="P39" s="210"/>
    </row>
    <row r="40" spans="1:16" ht="20.45" customHeight="1" x14ac:dyDescent="0.25">
      <c r="A40" s="606" t="s">
        <v>30</v>
      </c>
      <c r="B40" s="606"/>
      <c r="C40" s="606"/>
      <c r="D40" s="62"/>
      <c r="E40" s="620"/>
      <c r="F40" s="620"/>
      <c r="G40" s="625">
        <f>G41+G42</f>
        <v>1129.4000000000001</v>
      </c>
      <c r="H40" s="625"/>
      <c r="I40" s="322">
        <v>-562</v>
      </c>
      <c r="J40" s="324">
        <v>567.4</v>
      </c>
      <c r="K40" s="322">
        <v>562</v>
      </c>
      <c r="L40" s="324">
        <v>-562</v>
      </c>
      <c r="M40" s="211">
        <f t="shared" ref="M40" si="3">M41+M42</f>
        <v>0</v>
      </c>
      <c r="N40" s="212">
        <v>562</v>
      </c>
      <c r="O40" s="322">
        <v>-562</v>
      </c>
      <c r="P40" s="212"/>
    </row>
    <row r="41" spans="1:16" s="12" customFormat="1" ht="20.45" customHeight="1" x14ac:dyDescent="0.25">
      <c r="A41" s="634" t="s">
        <v>34</v>
      </c>
      <c r="B41" s="634"/>
      <c r="C41" s="634"/>
      <c r="D41" s="90" t="s">
        <v>122</v>
      </c>
      <c r="E41" s="635">
        <v>2</v>
      </c>
      <c r="F41" s="635"/>
      <c r="G41" s="635">
        <v>567.4</v>
      </c>
      <c r="H41" s="635"/>
      <c r="I41" s="325"/>
      <c r="J41" s="325">
        <v>567.4</v>
      </c>
      <c r="K41" s="325"/>
      <c r="L41" s="325"/>
      <c r="M41" s="215"/>
      <c r="N41" s="215"/>
      <c r="O41" s="325"/>
      <c r="P41" s="215"/>
    </row>
    <row r="42" spans="1:16" s="12" customFormat="1" ht="20.45" customHeight="1" x14ac:dyDescent="0.25">
      <c r="A42" s="634" t="s">
        <v>35</v>
      </c>
      <c r="B42" s="634"/>
      <c r="C42" s="634"/>
      <c r="D42" s="90" t="s">
        <v>122</v>
      </c>
      <c r="E42" s="635">
        <v>1</v>
      </c>
      <c r="F42" s="635"/>
      <c r="G42" s="635">
        <v>562</v>
      </c>
      <c r="H42" s="635"/>
      <c r="I42" s="325">
        <v>-562</v>
      </c>
      <c r="J42" s="325"/>
      <c r="K42" s="325">
        <v>562</v>
      </c>
      <c r="L42" s="325">
        <v>-562</v>
      </c>
      <c r="M42" s="215"/>
      <c r="N42" s="215">
        <v>562</v>
      </c>
      <c r="O42" s="325">
        <v>-562</v>
      </c>
      <c r="P42" s="215"/>
    </row>
    <row r="43" spans="1:16" ht="20.45" customHeight="1" x14ac:dyDescent="0.25">
      <c r="A43" s="606"/>
      <c r="B43" s="606"/>
      <c r="C43" s="606"/>
      <c r="D43" s="8"/>
      <c r="E43" s="620"/>
      <c r="F43" s="620"/>
      <c r="G43" s="620"/>
      <c r="H43" s="620"/>
      <c r="I43" s="62"/>
      <c r="J43" s="210"/>
      <c r="K43" s="210"/>
      <c r="L43" s="210"/>
      <c r="M43" s="210"/>
      <c r="N43" s="210"/>
      <c r="O43" s="210"/>
      <c r="P43" s="210"/>
    </row>
    <row r="44" spans="1:16" ht="19.149999999999999" customHeight="1" x14ac:dyDescent="0.25"/>
    <row r="45" spans="1:16" x14ac:dyDescent="0.25">
      <c r="A45" s="622" t="s">
        <v>36</v>
      </c>
      <c r="B45" s="622"/>
      <c r="C45" s="622"/>
      <c r="D45" s="622"/>
      <c r="E45" s="622"/>
      <c r="F45" s="622"/>
      <c r="G45" s="622"/>
      <c r="H45" s="622"/>
      <c r="I45" s="622"/>
      <c r="J45" s="622"/>
      <c r="K45" s="622"/>
      <c r="L45" s="622"/>
      <c r="M45" s="622"/>
      <c r="N45" s="622"/>
      <c r="O45" s="622"/>
      <c r="P45" s="622"/>
    </row>
    <row r="46" spans="1:16" x14ac:dyDescent="0.25">
      <c r="A46" s="620" t="s">
        <v>7</v>
      </c>
      <c r="B46" s="620"/>
      <c r="C46" s="620" t="s">
        <v>2</v>
      </c>
      <c r="D46" s="620"/>
      <c r="E46" s="620"/>
      <c r="F46" s="620"/>
      <c r="G46" s="620"/>
      <c r="H46" s="620"/>
      <c r="I46" s="614" t="s">
        <v>37</v>
      </c>
      <c r="J46" s="616"/>
      <c r="K46" s="62">
        <v>2014</v>
      </c>
      <c r="L46" s="62">
        <v>2015</v>
      </c>
      <c r="M46" s="62">
        <v>2016</v>
      </c>
      <c r="N46" s="62">
        <v>2017</v>
      </c>
      <c r="O46" s="62">
        <v>2018</v>
      </c>
      <c r="P46" s="62">
        <v>2019</v>
      </c>
    </row>
    <row r="47" spans="1:16" ht="51.6" customHeight="1" x14ac:dyDescent="0.25">
      <c r="A47" s="620"/>
      <c r="B47" s="620"/>
      <c r="C47" s="65" t="s">
        <v>38</v>
      </c>
      <c r="D47" s="65" t="s">
        <v>39</v>
      </c>
      <c r="E47" s="65" t="s">
        <v>40</v>
      </c>
      <c r="F47" s="65" t="s">
        <v>41</v>
      </c>
      <c r="G47" s="65" t="s">
        <v>42</v>
      </c>
      <c r="H47" s="65" t="s">
        <v>43</v>
      </c>
      <c r="I47" s="617"/>
      <c r="J47" s="619"/>
      <c r="K47" s="69" t="s">
        <v>10</v>
      </c>
      <c r="L47" s="69" t="s">
        <v>10</v>
      </c>
      <c r="M47" s="69" t="s">
        <v>11</v>
      </c>
      <c r="N47" s="69" t="s">
        <v>12</v>
      </c>
      <c r="O47" s="69" t="s">
        <v>13</v>
      </c>
      <c r="P47" s="69" t="s">
        <v>13</v>
      </c>
    </row>
    <row r="48" spans="1:16" x14ac:dyDescent="0.25">
      <c r="A48" s="597" t="s">
        <v>30</v>
      </c>
      <c r="B48" s="599"/>
      <c r="C48" s="13"/>
      <c r="D48" s="13"/>
      <c r="E48" s="13"/>
      <c r="F48" s="13"/>
      <c r="G48" s="13"/>
      <c r="H48" s="13"/>
      <c r="I48" s="626"/>
      <c r="J48" s="627"/>
      <c r="K48" s="70" t="s">
        <v>15</v>
      </c>
      <c r="L48" s="70" t="s">
        <v>15</v>
      </c>
      <c r="M48" s="103"/>
      <c r="N48" s="13"/>
      <c r="O48" s="13"/>
      <c r="P48" s="13"/>
    </row>
    <row r="49" spans="1:16" x14ac:dyDescent="0.25">
      <c r="A49" s="597" t="s">
        <v>167</v>
      </c>
      <c r="B49" s="599"/>
      <c r="C49" s="13"/>
      <c r="D49" s="13"/>
      <c r="E49" s="13"/>
      <c r="F49" s="13"/>
      <c r="G49" s="13"/>
      <c r="H49" s="13"/>
      <c r="I49" s="66"/>
      <c r="J49" s="67"/>
      <c r="K49" s="70"/>
      <c r="L49" s="70"/>
      <c r="M49" s="13"/>
      <c r="N49" s="13"/>
      <c r="O49" s="13"/>
      <c r="P49" s="13"/>
    </row>
    <row r="50" spans="1:16" ht="33.75" customHeight="1" x14ac:dyDescent="0.25">
      <c r="A50" s="623" t="s">
        <v>193</v>
      </c>
      <c r="B50" s="624"/>
      <c r="C50" s="13">
        <v>298</v>
      </c>
      <c r="D50" s="13">
        <v>2</v>
      </c>
      <c r="E50" s="13">
        <v>2055</v>
      </c>
      <c r="F50" s="13">
        <v>435</v>
      </c>
      <c r="G50" s="13">
        <v>70096</v>
      </c>
      <c r="H50" s="23"/>
      <c r="I50" s="602"/>
      <c r="J50" s="603"/>
      <c r="K50" s="62" t="s">
        <v>15</v>
      </c>
      <c r="L50" s="62" t="s">
        <v>15</v>
      </c>
      <c r="M50" s="103">
        <f>M52+M53+M54+M55+M51</f>
        <v>128300</v>
      </c>
      <c r="N50" s="103">
        <f>N52+N53+N54+N55+N51</f>
        <v>567.39999999997963</v>
      </c>
      <c r="O50" s="91"/>
      <c r="P50" s="13"/>
    </row>
    <row r="51" spans="1:16" ht="56.25" customHeight="1" x14ac:dyDescent="0.25">
      <c r="A51" s="985" t="s">
        <v>163</v>
      </c>
      <c r="B51" s="986"/>
      <c r="C51" s="8"/>
      <c r="D51" s="8"/>
      <c r="E51" s="8">
        <v>2051</v>
      </c>
      <c r="F51" s="8"/>
      <c r="G51" s="8"/>
      <c r="H51" s="23" t="s">
        <v>194</v>
      </c>
      <c r="I51" s="602" t="s">
        <v>195</v>
      </c>
      <c r="J51" s="603"/>
      <c r="K51" s="62" t="s">
        <v>15</v>
      </c>
      <c r="L51" s="62" t="s">
        <v>15</v>
      </c>
      <c r="M51" s="17"/>
      <c r="N51" s="25">
        <v>120561.5</v>
      </c>
      <c r="O51" s="25">
        <v>191447.2</v>
      </c>
      <c r="P51" s="8">
        <v>98800</v>
      </c>
    </row>
    <row r="52" spans="1:16" ht="16.899999999999999" customHeight="1" x14ac:dyDescent="0.25">
      <c r="A52" s="1015"/>
      <c r="B52" s="1016"/>
      <c r="C52" s="8"/>
      <c r="D52" s="8"/>
      <c r="E52" s="8">
        <v>2053</v>
      </c>
      <c r="F52" s="8"/>
      <c r="G52" s="8"/>
      <c r="H52" s="8">
        <v>595410</v>
      </c>
      <c r="I52" s="602" t="s">
        <v>196</v>
      </c>
      <c r="J52" s="603"/>
      <c r="K52" s="62" t="s">
        <v>15</v>
      </c>
      <c r="L52" s="62" t="s">
        <v>15</v>
      </c>
      <c r="M52" s="17">
        <v>15800</v>
      </c>
      <c r="N52" s="25">
        <v>119840.2</v>
      </c>
      <c r="O52" s="25">
        <v>186401.6</v>
      </c>
      <c r="P52" s="8">
        <v>108877.6</v>
      </c>
    </row>
    <row r="53" spans="1:16" ht="40.15" customHeight="1" x14ac:dyDescent="0.25">
      <c r="A53" s="1017" t="s">
        <v>424</v>
      </c>
      <c r="B53" s="1018"/>
      <c r="C53" s="8"/>
      <c r="D53" s="8"/>
      <c r="E53" s="8"/>
      <c r="F53" s="8"/>
      <c r="G53" s="8"/>
      <c r="H53" s="8">
        <v>471330</v>
      </c>
      <c r="I53" s="213"/>
      <c r="J53" s="214"/>
      <c r="K53" s="210"/>
      <c r="L53" s="210"/>
      <c r="M53" s="17">
        <v>-15800</v>
      </c>
      <c r="N53" s="25">
        <v>-240401.7</v>
      </c>
      <c r="O53" s="25">
        <v>-377848.8</v>
      </c>
      <c r="P53" s="8">
        <v>-207677.6</v>
      </c>
    </row>
    <row r="54" spans="1:16" ht="16.899999999999999" customHeight="1" x14ac:dyDescent="0.25">
      <c r="A54" s="628" t="s">
        <v>165</v>
      </c>
      <c r="B54" s="629"/>
      <c r="C54" s="8"/>
      <c r="D54" s="8"/>
      <c r="E54" s="8">
        <v>2055</v>
      </c>
      <c r="F54" s="8"/>
      <c r="G54" s="8"/>
      <c r="H54" s="23" t="s">
        <v>197</v>
      </c>
      <c r="I54" s="602" t="s">
        <v>169</v>
      </c>
      <c r="J54" s="603"/>
      <c r="K54" s="62" t="s">
        <v>15</v>
      </c>
      <c r="L54" s="62" t="s">
        <v>15</v>
      </c>
      <c r="M54" s="17">
        <v>128867.4</v>
      </c>
      <c r="N54" s="25">
        <v>567.4</v>
      </c>
      <c r="O54" s="25"/>
      <c r="P54" s="8"/>
    </row>
    <row r="55" spans="1:16" ht="16.899999999999999" customHeight="1" x14ac:dyDescent="0.25">
      <c r="A55" s="1010" t="s">
        <v>166</v>
      </c>
      <c r="B55" s="638"/>
      <c r="C55" s="8"/>
      <c r="D55" s="8"/>
      <c r="E55" s="8">
        <v>2055</v>
      </c>
      <c r="F55" s="8"/>
      <c r="G55" s="8"/>
      <c r="H55" s="8">
        <v>930000</v>
      </c>
      <c r="I55" s="602" t="s">
        <v>169</v>
      </c>
      <c r="J55" s="603"/>
      <c r="K55" s="62" t="s">
        <v>15</v>
      </c>
      <c r="L55" s="62" t="s">
        <v>15</v>
      </c>
      <c r="M55" s="8">
        <v>-567.4</v>
      </c>
      <c r="N55" s="8"/>
      <c r="O55" s="63">
        <v>0</v>
      </c>
      <c r="P55" s="8"/>
    </row>
    <row r="56" spans="1:16" x14ac:dyDescent="0.25">
      <c r="A56" s="602"/>
      <c r="B56" s="657"/>
    </row>
    <row r="57" spans="1:16" ht="26.25" customHeight="1" x14ac:dyDescent="0.25">
      <c r="A57" s="658" t="s">
        <v>44</v>
      </c>
      <c r="B57" s="658"/>
      <c r="C57" s="658"/>
      <c r="D57" s="658"/>
      <c r="E57" s="658"/>
      <c r="F57" s="658"/>
      <c r="G57" s="658"/>
      <c r="H57" s="658"/>
      <c r="I57" s="658"/>
      <c r="J57" s="658"/>
      <c r="K57" s="658"/>
      <c r="L57" s="658"/>
      <c r="M57" s="658"/>
      <c r="N57" s="658"/>
      <c r="O57" s="658"/>
      <c r="P57" s="659"/>
    </row>
    <row r="58" spans="1:16" ht="21.6" customHeight="1" x14ac:dyDescent="0.25">
      <c r="A58" s="611"/>
      <c r="B58" s="613"/>
      <c r="C58" s="611"/>
      <c r="D58" s="612"/>
      <c r="E58" s="612"/>
      <c r="F58" s="612"/>
      <c r="G58" s="612"/>
      <c r="H58" s="612"/>
      <c r="I58" s="612"/>
      <c r="J58" s="612"/>
      <c r="K58" s="612"/>
      <c r="L58" s="612"/>
      <c r="M58" s="612"/>
      <c r="N58" s="613"/>
      <c r="O58" s="621" t="s">
        <v>2</v>
      </c>
      <c r="P58" s="621"/>
    </row>
    <row r="59" spans="1:16" ht="20.25" customHeight="1" x14ac:dyDescent="0.25">
      <c r="A59" s="606" t="s">
        <v>45</v>
      </c>
      <c r="B59" s="606"/>
      <c r="C59" s="611" t="s">
        <v>198</v>
      </c>
      <c r="D59" s="612"/>
      <c r="E59" s="612"/>
      <c r="F59" s="612"/>
      <c r="G59" s="612"/>
      <c r="H59" s="612"/>
      <c r="I59" s="612"/>
      <c r="J59" s="612"/>
      <c r="K59" s="612"/>
      <c r="L59" s="612"/>
      <c r="M59" s="612"/>
      <c r="N59" s="613"/>
      <c r="O59" s="660" t="s">
        <v>199</v>
      </c>
      <c r="P59" s="660"/>
    </row>
    <row r="60" spans="1:16" ht="21.6" customHeight="1" x14ac:dyDescent="0.25">
      <c r="A60" s="606" t="s">
        <v>46</v>
      </c>
      <c r="B60" s="606"/>
      <c r="C60" s="611" t="s">
        <v>47</v>
      </c>
      <c r="D60" s="612"/>
      <c r="E60" s="612"/>
      <c r="F60" s="612"/>
      <c r="G60" s="612"/>
      <c r="H60" s="612"/>
      <c r="I60" s="612"/>
      <c r="J60" s="612"/>
      <c r="K60" s="612"/>
      <c r="L60" s="612"/>
      <c r="M60" s="612"/>
      <c r="N60" s="613"/>
      <c r="O60" s="621">
        <v>58</v>
      </c>
      <c r="P60" s="621"/>
    </row>
    <row r="61" spans="1:16" ht="21.6" customHeight="1" x14ac:dyDescent="0.25">
      <c r="A61" s="606" t="s">
        <v>48</v>
      </c>
      <c r="B61" s="606"/>
      <c r="C61" s="611" t="s">
        <v>200</v>
      </c>
      <c r="D61" s="612"/>
      <c r="E61" s="612"/>
      <c r="F61" s="612"/>
      <c r="G61" s="612"/>
      <c r="H61" s="612"/>
      <c r="I61" s="612"/>
      <c r="J61" s="612"/>
      <c r="K61" s="612"/>
      <c r="L61" s="612"/>
      <c r="M61" s="612"/>
      <c r="N61" s="613"/>
      <c r="O61" s="660" t="s">
        <v>201</v>
      </c>
      <c r="P61" s="660"/>
    </row>
    <row r="63" spans="1:16" ht="37.5" customHeight="1" x14ac:dyDescent="0.25">
      <c r="A63" s="663" t="s">
        <v>49</v>
      </c>
      <c r="B63" s="663"/>
      <c r="C63" s="663"/>
      <c r="D63" s="663"/>
      <c r="E63" s="663"/>
      <c r="F63" s="663"/>
      <c r="G63" s="663"/>
      <c r="H63" s="663"/>
      <c r="I63" s="663"/>
      <c r="J63" s="663"/>
      <c r="K63" s="663"/>
      <c r="L63" s="663"/>
      <c r="M63" s="663"/>
      <c r="N63" s="663"/>
      <c r="O63" s="663"/>
      <c r="P63" s="663"/>
    </row>
    <row r="64" spans="1:16" ht="20.25" customHeight="1" x14ac:dyDescent="0.25">
      <c r="A64" s="664" t="s">
        <v>50</v>
      </c>
      <c r="B64" s="665"/>
      <c r="C64" s="666"/>
      <c r="D64" s="649" t="s">
        <v>202</v>
      </c>
      <c r="E64" s="563"/>
      <c r="F64" s="563"/>
      <c r="G64" s="563"/>
      <c r="H64" s="563"/>
      <c r="I64" s="563"/>
      <c r="J64" s="563"/>
      <c r="K64" s="563"/>
      <c r="L64" s="563"/>
      <c r="M64" s="563"/>
      <c r="N64" s="563"/>
      <c r="O64" s="563"/>
      <c r="P64" s="650"/>
    </row>
    <row r="65" spans="1:16" ht="52.5" customHeight="1" x14ac:dyDescent="0.25">
      <c r="A65" s="667" t="s">
        <v>51</v>
      </c>
      <c r="B65" s="668"/>
      <c r="C65" s="669"/>
      <c r="D65" s="567" t="s">
        <v>688</v>
      </c>
      <c r="E65" s="998"/>
      <c r="F65" s="998"/>
      <c r="G65" s="998"/>
      <c r="H65" s="998"/>
      <c r="I65" s="998"/>
      <c r="J65" s="998"/>
      <c r="K65" s="998"/>
      <c r="L65" s="998"/>
      <c r="M65" s="998"/>
      <c r="N65" s="998"/>
      <c r="O65" s="998"/>
      <c r="P65" s="999"/>
    </row>
    <row r="66" spans="1:16" ht="62.45" customHeight="1" x14ac:dyDescent="0.25">
      <c r="A66" s="612" t="s">
        <v>52</v>
      </c>
      <c r="B66" s="612"/>
      <c r="C66" s="613"/>
      <c r="D66" s="567" t="s">
        <v>689</v>
      </c>
      <c r="E66" s="568"/>
      <c r="F66" s="568"/>
      <c r="G66" s="568"/>
      <c r="H66" s="568"/>
      <c r="I66" s="568"/>
      <c r="J66" s="568"/>
      <c r="K66" s="568"/>
      <c r="L66" s="568"/>
      <c r="M66" s="568"/>
      <c r="N66" s="568"/>
      <c r="O66" s="568"/>
      <c r="P66" s="569"/>
    </row>
    <row r="67" spans="1:16" ht="26.25" customHeight="1" x14ac:dyDescent="0.25">
      <c r="A67" s="622" t="s">
        <v>53</v>
      </c>
      <c r="B67" s="622"/>
      <c r="C67" s="622"/>
      <c r="D67" s="622"/>
      <c r="E67" s="622"/>
      <c r="F67" s="622"/>
      <c r="G67" s="622"/>
      <c r="H67" s="622"/>
      <c r="I67" s="622"/>
      <c r="J67" s="622"/>
      <c r="K67" s="622"/>
      <c r="L67" s="622"/>
      <c r="M67" s="622"/>
      <c r="N67" s="622"/>
      <c r="O67" s="622"/>
      <c r="P67" s="622"/>
    </row>
    <row r="68" spans="1:16" ht="24" customHeight="1" x14ac:dyDescent="0.25">
      <c r="A68" s="675" t="s">
        <v>54</v>
      </c>
      <c r="B68" s="620" t="s">
        <v>2</v>
      </c>
      <c r="C68" s="614" t="s">
        <v>7</v>
      </c>
      <c r="D68" s="615"/>
      <c r="E68" s="615"/>
      <c r="F68" s="615"/>
      <c r="G68" s="615"/>
      <c r="H68" s="615"/>
      <c r="I68" s="615"/>
      <c r="J68" s="639" t="s">
        <v>55</v>
      </c>
      <c r="K68" s="14">
        <v>2014</v>
      </c>
      <c r="L68" s="14">
        <v>2015</v>
      </c>
      <c r="M68" s="14">
        <v>2016</v>
      </c>
      <c r="N68" s="189">
        <v>2017</v>
      </c>
      <c r="O68" s="189">
        <v>2018</v>
      </c>
      <c r="P68" s="189">
        <v>2019</v>
      </c>
    </row>
    <row r="69" spans="1:16" ht="55.15" customHeight="1" x14ac:dyDescent="0.25">
      <c r="A69" s="676"/>
      <c r="B69" s="677"/>
      <c r="C69" s="995"/>
      <c r="D69" s="996"/>
      <c r="E69" s="996"/>
      <c r="F69" s="996"/>
      <c r="G69" s="996"/>
      <c r="H69" s="996"/>
      <c r="I69" s="996"/>
      <c r="J69" s="639"/>
      <c r="K69" s="15" t="s">
        <v>10</v>
      </c>
      <c r="L69" s="15" t="s">
        <v>10</v>
      </c>
      <c r="M69" s="15" t="s">
        <v>11</v>
      </c>
      <c r="N69" s="188" t="s">
        <v>12</v>
      </c>
      <c r="O69" s="188" t="s">
        <v>13</v>
      </c>
      <c r="P69" s="188" t="s">
        <v>13</v>
      </c>
    </row>
    <row r="70" spans="1:16" ht="44.25" customHeight="1" x14ac:dyDescent="0.25">
      <c r="A70" s="57" t="s">
        <v>56</v>
      </c>
      <c r="B70" s="104" t="s">
        <v>175</v>
      </c>
      <c r="C70" s="944" t="s">
        <v>203</v>
      </c>
      <c r="D70" s="944"/>
      <c r="E70" s="944"/>
      <c r="F70" s="944"/>
      <c r="G70" s="944"/>
      <c r="H70" s="944"/>
      <c r="I70" s="944"/>
      <c r="J70" s="105" t="s">
        <v>126</v>
      </c>
      <c r="K70" s="53" t="s">
        <v>15</v>
      </c>
      <c r="L70" s="53" t="s">
        <v>15</v>
      </c>
      <c r="M70" s="56">
        <v>3</v>
      </c>
      <c r="N70" s="54">
        <v>2.9</v>
      </c>
      <c r="O70" s="54">
        <v>2.8</v>
      </c>
      <c r="P70" s="54">
        <v>2.8</v>
      </c>
    </row>
    <row r="71" spans="1:16" ht="19.5" customHeight="1" x14ac:dyDescent="0.25">
      <c r="A71" s="670" t="s">
        <v>57</v>
      </c>
      <c r="B71" s="107" t="s">
        <v>129</v>
      </c>
      <c r="C71" s="1014" t="s">
        <v>204</v>
      </c>
      <c r="D71" s="1014"/>
      <c r="E71" s="1014"/>
      <c r="F71" s="1014"/>
      <c r="G71" s="1014"/>
      <c r="H71" s="1014"/>
      <c r="I71" s="1014"/>
      <c r="J71" s="96" t="s">
        <v>176</v>
      </c>
      <c r="K71" s="93" t="s">
        <v>15</v>
      </c>
      <c r="L71" s="93" t="s">
        <v>15</v>
      </c>
      <c r="M71" s="108">
        <v>39.799999999999997</v>
      </c>
      <c r="N71" s="55">
        <v>59.9</v>
      </c>
      <c r="O71" s="55">
        <v>28.4</v>
      </c>
      <c r="P71" s="109"/>
    </row>
    <row r="72" spans="1:16" ht="24" customHeight="1" x14ac:dyDescent="0.25">
      <c r="A72" s="670"/>
      <c r="B72" s="107" t="s">
        <v>178</v>
      </c>
      <c r="C72" s="947" t="s">
        <v>205</v>
      </c>
      <c r="D72" s="948"/>
      <c r="E72" s="948"/>
      <c r="F72" s="948"/>
      <c r="G72" s="948"/>
      <c r="H72" s="948"/>
      <c r="I72" s="949"/>
      <c r="J72" s="96" t="s">
        <v>130</v>
      </c>
      <c r="K72" s="93" t="s">
        <v>15</v>
      </c>
      <c r="L72" s="93" t="s">
        <v>15</v>
      </c>
      <c r="M72" s="108">
        <v>18</v>
      </c>
      <c r="N72" s="55"/>
      <c r="O72" s="55"/>
      <c r="P72" s="109"/>
    </row>
    <row r="73" spans="1:16" ht="21.75" customHeight="1" x14ac:dyDescent="0.25">
      <c r="A73" s="670"/>
      <c r="B73" s="107" t="s">
        <v>180</v>
      </c>
      <c r="C73" s="947" t="s">
        <v>206</v>
      </c>
      <c r="D73" s="948"/>
      <c r="E73" s="948"/>
      <c r="F73" s="948"/>
      <c r="G73" s="948"/>
      <c r="H73" s="948"/>
      <c r="I73" s="949"/>
      <c r="J73" s="96" t="s">
        <v>130</v>
      </c>
      <c r="K73" s="93" t="s">
        <v>15</v>
      </c>
      <c r="L73" s="93" t="s">
        <v>15</v>
      </c>
      <c r="M73" s="108">
        <v>1</v>
      </c>
      <c r="N73" s="55">
        <v>5</v>
      </c>
      <c r="O73" s="55">
        <v>5</v>
      </c>
      <c r="P73" s="109">
        <v>4</v>
      </c>
    </row>
    <row r="74" spans="1:16" ht="33" customHeight="1" x14ac:dyDescent="0.25">
      <c r="A74" s="670"/>
      <c r="B74" s="107" t="s">
        <v>207</v>
      </c>
      <c r="C74" s="947" t="s">
        <v>208</v>
      </c>
      <c r="D74" s="948"/>
      <c r="E74" s="948"/>
      <c r="F74" s="948"/>
      <c r="G74" s="948"/>
      <c r="H74" s="948"/>
      <c r="I74" s="949"/>
      <c r="J74" s="96" t="s">
        <v>130</v>
      </c>
      <c r="K74" s="93" t="s">
        <v>15</v>
      </c>
      <c r="L74" s="93" t="s">
        <v>15</v>
      </c>
      <c r="M74" s="108">
        <v>1</v>
      </c>
      <c r="N74" s="55">
        <v>20</v>
      </c>
      <c r="O74" s="55">
        <v>20</v>
      </c>
      <c r="P74" s="109">
        <v>5</v>
      </c>
    </row>
    <row r="75" spans="1:16" ht="51" customHeight="1" x14ac:dyDescent="0.25">
      <c r="A75" s="64" t="s">
        <v>62</v>
      </c>
      <c r="B75" s="97"/>
      <c r="C75" s="628"/>
      <c r="D75" s="683"/>
      <c r="E75" s="683"/>
      <c r="F75" s="683"/>
      <c r="G75" s="683"/>
      <c r="H75" s="683"/>
      <c r="I75" s="629"/>
      <c r="J75" s="65"/>
      <c r="K75" s="62"/>
      <c r="L75" s="62"/>
      <c r="M75" s="102"/>
      <c r="N75" s="190"/>
      <c r="O75" s="190"/>
      <c r="P75" s="190"/>
    </row>
    <row r="76" spans="1:16" ht="19.899999999999999" customHeight="1" x14ac:dyDescent="0.25"/>
    <row r="77" spans="1:16" x14ac:dyDescent="0.25">
      <c r="A77" s="597" t="s">
        <v>63</v>
      </c>
      <c r="B77" s="598"/>
      <c r="C77" s="598"/>
      <c r="D77" s="598"/>
      <c r="E77" s="598"/>
      <c r="F77" s="598"/>
      <c r="G77" s="598"/>
      <c r="H77" s="598"/>
      <c r="I77" s="598"/>
      <c r="J77" s="598"/>
      <c r="K77" s="598"/>
      <c r="L77" s="598"/>
      <c r="M77" s="598"/>
      <c r="N77" s="598"/>
      <c r="O77" s="598"/>
      <c r="P77" s="599"/>
    </row>
    <row r="78" spans="1:16" x14ac:dyDescent="0.25">
      <c r="A78" s="614" t="s">
        <v>7</v>
      </c>
      <c r="B78" s="615"/>
      <c r="C78" s="615"/>
      <c r="D78" s="616"/>
      <c r="E78" s="593" t="s">
        <v>2</v>
      </c>
      <c r="F78" s="594"/>
      <c r="G78" s="620">
        <v>2014</v>
      </c>
      <c r="H78" s="620"/>
      <c r="I78" s="62">
        <v>2015</v>
      </c>
      <c r="J78" s="62">
        <v>2016</v>
      </c>
      <c r="K78" s="621">
        <v>2017</v>
      </c>
      <c r="L78" s="621"/>
      <c r="M78" s="621">
        <v>2018</v>
      </c>
      <c r="N78" s="621"/>
      <c r="O78" s="621">
        <v>2019</v>
      </c>
      <c r="P78" s="621"/>
    </row>
    <row r="79" spans="1:16" ht="31.5" x14ac:dyDescent="0.25">
      <c r="A79" s="617"/>
      <c r="B79" s="618"/>
      <c r="C79" s="618"/>
      <c r="D79" s="619"/>
      <c r="E79" s="62" t="s">
        <v>64</v>
      </c>
      <c r="F79" s="65" t="s">
        <v>65</v>
      </c>
      <c r="G79" s="593" t="s">
        <v>10</v>
      </c>
      <c r="H79" s="594"/>
      <c r="I79" s="62" t="s">
        <v>10</v>
      </c>
      <c r="J79" s="62" t="s">
        <v>11</v>
      </c>
      <c r="K79" s="593" t="s">
        <v>12</v>
      </c>
      <c r="L79" s="594"/>
      <c r="M79" s="593" t="s">
        <v>13</v>
      </c>
      <c r="N79" s="594"/>
      <c r="O79" s="593" t="s">
        <v>13</v>
      </c>
      <c r="P79" s="594"/>
    </row>
    <row r="80" spans="1:16" ht="19.149999999999999" customHeight="1" x14ac:dyDescent="0.25">
      <c r="A80" s="597" t="s">
        <v>432</v>
      </c>
      <c r="B80" s="598"/>
      <c r="C80" s="598"/>
      <c r="D80" s="599"/>
      <c r="E80" s="240"/>
      <c r="F80" s="242"/>
      <c r="G80" s="593"/>
      <c r="H80" s="594"/>
      <c r="I80" s="240"/>
      <c r="J80" s="241">
        <f>J81</f>
        <v>128300</v>
      </c>
      <c r="K80" s="595">
        <f t="shared" ref="K80:O80" si="4">K81</f>
        <v>567.4</v>
      </c>
      <c r="L80" s="596"/>
      <c r="M80" s="595">
        <f t="shared" si="4"/>
        <v>0</v>
      </c>
      <c r="N80" s="596"/>
      <c r="O80" s="595">
        <f t="shared" si="4"/>
        <v>0</v>
      </c>
      <c r="P80" s="596"/>
    </row>
    <row r="81" spans="1:16" ht="22.9" customHeight="1" x14ac:dyDescent="0.25">
      <c r="A81" s="848" t="s">
        <v>193</v>
      </c>
      <c r="B81" s="848"/>
      <c r="C81" s="848"/>
      <c r="D81" s="848"/>
      <c r="E81" s="70">
        <v>70096</v>
      </c>
      <c r="F81" s="62"/>
      <c r="G81" s="593" t="s">
        <v>15</v>
      </c>
      <c r="H81" s="594"/>
      <c r="I81" s="62" t="s">
        <v>15</v>
      </c>
      <c r="J81" s="70">
        <v>128300</v>
      </c>
      <c r="K81" s="625">
        <v>567.4</v>
      </c>
      <c r="L81" s="625"/>
      <c r="M81" s="625"/>
      <c r="N81" s="625"/>
      <c r="O81" s="620"/>
      <c r="P81" s="620"/>
    </row>
    <row r="82" spans="1:16" ht="22.9" customHeight="1" x14ac:dyDescent="0.25">
      <c r="A82" s="852" t="s">
        <v>423</v>
      </c>
      <c r="B82" s="853"/>
      <c r="C82" s="853"/>
      <c r="D82" s="854"/>
      <c r="E82" s="62"/>
      <c r="F82" s="62">
        <v>282900</v>
      </c>
      <c r="G82" s="620" t="s">
        <v>15</v>
      </c>
      <c r="H82" s="620"/>
      <c r="I82" s="62" t="s">
        <v>15</v>
      </c>
      <c r="J82" s="210">
        <v>128300</v>
      </c>
      <c r="K82" s="620">
        <v>567.4</v>
      </c>
      <c r="L82" s="620"/>
      <c r="M82" s="593"/>
      <c r="N82" s="594"/>
      <c r="O82" s="593"/>
      <c r="P82" s="594"/>
    </row>
    <row r="83" spans="1:16" ht="19.5" customHeight="1" x14ac:dyDescent="0.25">
      <c r="A83" s="1011"/>
      <c r="B83" s="1012"/>
      <c r="C83" s="1012"/>
      <c r="D83" s="1013"/>
      <c r="E83" s="62"/>
      <c r="F83" s="62"/>
      <c r="G83" s="593" t="s">
        <v>15</v>
      </c>
      <c r="H83" s="594"/>
      <c r="I83" s="62" t="s">
        <v>15</v>
      </c>
      <c r="J83" s="70"/>
      <c r="K83" s="595"/>
      <c r="L83" s="596"/>
      <c r="M83" s="595"/>
      <c r="N83" s="596"/>
      <c r="O83" s="595"/>
      <c r="P83" s="596"/>
    </row>
    <row r="84" spans="1:16" ht="20.45" customHeight="1" x14ac:dyDescent="0.25"/>
    <row r="85" spans="1:16" ht="22.15" customHeight="1" x14ac:dyDescent="0.25">
      <c r="A85" s="622" t="s">
        <v>66</v>
      </c>
      <c r="B85" s="622"/>
      <c r="C85" s="622"/>
      <c r="D85" s="622"/>
      <c r="E85" s="622"/>
      <c r="F85" s="622"/>
      <c r="G85" s="622"/>
      <c r="H85" s="622"/>
      <c r="I85" s="622"/>
      <c r="J85" s="622"/>
      <c r="K85" s="622"/>
      <c r="L85" s="622"/>
      <c r="M85" s="622"/>
      <c r="N85" s="622"/>
      <c r="O85" s="622"/>
      <c r="P85" s="622"/>
    </row>
    <row r="86" spans="1:16" ht="19.899999999999999" customHeight="1" x14ac:dyDescent="0.25">
      <c r="A86" s="620" t="s">
        <v>7</v>
      </c>
      <c r="B86" s="620"/>
      <c r="C86" s="620"/>
      <c r="D86" s="620"/>
      <c r="E86" s="620" t="s">
        <v>2</v>
      </c>
      <c r="F86" s="620"/>
      <c r="G86" s="620"/>
      <c r="H86" s="620"/>
      <c r="I86" s="687" t="s">
        <v>67</v>
      </c>
      <c r="J86" s="687" t="s">
        <v>68</v>
      </c>
      <c r="K86" s="687" t="s">
        <v>411</v>
      </c>
      <c r="L86" s="63">
        <v>2016</v>
      </c>
      <c r="M86" s="687" t="s">
        <v>412</v>
      </c>
      <c r="N86" s="62">
        <v>2017</v>
      </c>
      <c r="O86" s="62">
        <v>2018</v>
      </c>
      <c r="P86" s="62">
        <v>2019</v>
      </c>
    </row>
    <row r="87" spans="1:16" ht="63" customHeight="1" x14ac:dyDescent="0.25">
      <c r="A87" s="620"/>
      <c r="B87" s="620"/>
      <c r="C87" s="620"/>
      <c r="D87" s="620"/>
      <c r="E87" s="62" t="s">
        <v>71</v>
      </c>
      <c r="F87" s="62" t="s">
        <v>64</v>
      </c>
      <c r="G87" s="69" t="s">
        <v>12</v>
      </c>
      <c r="H87" s="65" t="s">
        <v>65</v>
      </c>
      <c r="I87" s="687"/>
      <c r="J87" s="687"/>
      <c r="K87" s="687"/>
      <c r="L87" s="19" t="s">
        <v>72</v>
      </c>
      <c r="M87" s="687"/>
      <c r="N87" s="20" t="s">
        <v>12</v>
      </c>
      <c r="O87" s="69" t="s">
        <v>13</v>
      </c>
      <c r="P87" s="69" t="s">
        <v>13</v>
      </c>
    </row>
    <row r="88" spans="1:16" x14ac:dyDescent="0.25">
      <c r="A88" s="593">
        <v>1</v>
      </c>
      <c r="B88" s="695"/>
      <c r="C88" s="695"/>
      <c r="D88" s="594"/>
      <c r="E88" s="62">
        <v>2</v>
      </c>
      <c r="F88" s="62">
        <v>3</v>
      </c>
      <c r="G88" s="62">
        <v>4</v>
      </c>
      <c r="H88" s="62">
        <v>5</v>
      </c>
      <c r="I88" s="62">
        <v>6</v>
      </c>
      <c r="J88" s="62">
        <v>7</v>
      </c>
      <c r="K88" s="62">
        <v>8</v>
      </c>
      <c r="L88" s="62">
        <v>9</v>
      </c>
      <c r="M88" s="62" t="s">
        <v>73</v>
      </c>
      <c r="N88" s="62">
        <v>11</v>
      </c>
      <c r="O88" s="62">
        <v>12</v>
      </c>
      <c r="P88" s="62">
        <v>13</v>
      </c>
    </row>
    <row r="89" spans="1:16" ht="22.9" customHeight="1" x14ac:dyDescent="0.25">
      <c r="A89" s="622"/>
      <c r="B89" s="622"/>
      <c r="C89" s="622"/>
      <c r="D89" s="622"/>
      <c r="E89" s="13"/>
      <c r="F89" s="13"/>
      <c r="G89" s="13"/>
      <c r="H89" s="13"/>
      <c r="I89" s="13"/>
      <c r="J89" s="13"/>
      <c r="K89" s="13"/>
      <c r="L89" s="13"/>
      <c r="M89" s="13"/>
      <c r="N89" s="13"/>
      <c r="O89" s="13"/>
      <c r="P89" s="8"/>
    </row>
    <row r="90" spans="1:16" ht="33.75" customHeight="1" x14ac:dyDescent="0.25">
      <c r="A90" s="623"/>
      <c r="B90" s="681"/>
      <c r="C90" s="681"/>
      <c r="D90" s="624"/>
      <c r="E90" s="8"/>
      <c r="F90" s="8"/>
      <c r="G90" s="8"/>
      <c r="H90" s="13"/>
      <c r="I90" s="27"/>
      <c r="J90" s="27"/>
      <c r="K90" s="27"/>
      <c r="L90" s="27"/>
      <c r="M90" s="27"/>
      <c r="N90" s="13"/>
      <c r="O90" s="13"/>
      <c r="P90" s="8"/>
    </row>
    <row r="91" spans="1:16" ht="22.9" customHeight="1" x14ac:dyDescent="0.25">
      <c r="A91" s="606"/>
      <c r="B91" s="606"/>
      <c r="C91" s="606"/>
      <c r="D91" s="606"/>
      <c r="E91" s="8"/>
      <c r="F91" s="8"/>
      <c r="G91" s="8"/>
      <c r="H91" s="8"/>
      <c r="I91" s="8"/>
      <c r="J91" s="8"/>
      <c r="K91" s="8"/>
      <c r="L91" s="8"/>
      <c r="M91" s="8"/>
      <c r="N91" s="110"/>
      <c r="O91" s="110"/>
      <c r="P91" s="8"/>
    </row>
    <row r="92" spans="1:16" ht="22.9" customHeight="1" x14ac:dyDescent="0.25">
      <c r="A92" s="628"/>
      <c r="B92" s="683"/>
      <c r="C92" s="683"/>
      <c r="D92" s="629"/>
      <c r="E92" s="13"/>
      <c r="F92" s="13"/>
      <c r="G92" s="13"/>
      <c r="H92" s="8"/>
      <c r="I92" s="8"/>
      <c r="J92" s="8"/>
      <c r="K92" s="8"/>
      <c r="L92" s="8"/>
      <c r="M92" s="8"/>
      <c r="N92" s="8"/>
      <c r="O92" s="8"/>
      <c r="P92" s="8"/>
    </row>
    <row r="93" spans="1:16" ht="23.45" customHeight="1" x14ac:dyDescent="0.25"/>
    <row r="94" spans="1:16" s="21" customFormat="1" ht="24.6" customHeight="1" x14ac:dyDescent="0.25">
      <c r="A94" s="696" t="s">
        <v>74</v>
      </c>
      <c r="B94" s="697"/>
      <c r="C94" s="697"/>
      <c r="D94" s="697"/>
      <c r="E94" s="697"/>
      <c r="F94" s="697"/>
      <c r="G94" s="697"/>
      <c r="H94" s="697"/>
      <c r="I94" s="697"/>
      <c r="J94" s="697"/>
      <c r="K94" s="697"/>
      <c r="L94" s="697"/>
      <c r="M94" s="697"/>
      <c r="N94" s="697"/>
      <c r="O94" s="697"/>
      <c r="P94" s="698"/>
    </row>
    <row r="95" spans="1:16" s="21" customFormat="1" ht="24.6" customHeight="1" x14ac:dyDescent="0.25">
      <c r="A95" s="688" t="s">
        <v>75</v>
      </c>
      <c r="B95" s="689"/>
      <c r="C95" s="689"/>
      <c r="D95" s="689"/>
      <c r="E95" s="689"/>
      <c r="F95" s="689"/>
      <c r="G95" s="689"/>
      <c r="H95" s="689"/>
      <c r="I95" s="689"/>
      <c r="J95" s="689"/>
      <c r="K95" s="689"/>
      <c r="L95" s="689"/>
      <c r="M95" s="689"/>
      <c r="N95" s="689"/>
      <c r="O95" s="689"/>
      <c r="P95" s="690"/>
    </row>
    <row r="96" spans="1:16" s="21" customFormat="1" ht="24.6" customHeight="1" x14ac:dyDescent="0.25">
      <c r="A96" s="688" t="s">
        <v>76</v>
      </c>
      <c r="B96" s="689"/>
      <c r="C96" s="689"/>
      <c r="D96" s="689"/>
      <c r="E96" s="689"/>
      <c r="F96" s="689"/>
      <c r="G96" s="689"/>
      <c r="H96" s="689"/>
      <c r="I96" s="689"/>
      <c r="J96" s="689"/>
      <c r="K96" s="689"/>
      <c r="L96" s="689"/>
      <c r="M96" s="689"/>
      <c r="N96" s="689"/>
      <c r="O96" s="689"/>
      <c r="P96" s="690"/>
    </row>
    <row r="97" spans="1:16" s="21" customFormat="1" ht="24.6" customHeight="1" x14ac:dyDescent="0.25">
      <c r="A97" s="691" t="s">
        <v>77</v>
      </c>
      <c r="B97" s="692"/>
      <c r="C97" s="692"/>
      <c r="D97" s="692"/>
      <c r="E97" s="692"/>
      <c r="F97" s="692"/>
      <c r="G97" s="692"/>
      <c r="H97" s="692"/>
      <c r="I97" s="692"/>
      <c r="J97" s="692"/>
      <c r="K97" s="692"/>
      <c r="L97" s="692"/>
      <c r="M97" s="692"/>
      <c r="N97" s="692"/>
      <c r="O97" s="692"/>
      <c r="P97" s="693"/>
    </row>
    <row r="99" spans="1:16" ht="37.5" customHeight="1" x14ac:dyDescent="0.25">
      <c r="A99" s="694" t="s">
        <v>78</v>
      </c>
      <c r="B99" s="694"/>
      <c r="C99" s="694"/>
      <c r="D99" s="694"/>
      <c r="E99" s="694"/>
      <c r="F99" s="694"/>
      <c r="G99" s="694"/>
      <c r="H99" s="694"/>
      <c r="I99" s="694"/>
      <c r="J99" s="694"/>
      <c r="K99" s="694"/>
      <c r="L99" s="694"/>
      <c r="M99" s="694"/>
      <c r="N99" s="694"/>
      <c r="O99" s="694"/>
      <c r="P99" s="694"/>
    </row>
    <row r="100" spans="1:16" ht="38.25" hidden="1" customHeight="1" x14ac:dyDescent="0.25">
      <c r="A100" s="58"/>
      <c r="C100" s="58"/>
      <c r="D100" s="58"/>
      <c r="E100" s="58"/>
      <c r="F100" s="58"/>
      <c r="G100" s="58"/>
      <c r="H100" s="58"/>
      <c r="I100" s="58"/>
      <c r="J100" s="58"/>
      <c r="K100" s="58"/>
      <c r="L100" s="58"/>
      <c r="M100" s="58"/>
      <c r="N100" s="58"/>
      <c r="O100" s="58"/>
      <c r="P100" s="58"/>
    </row>
    <row r="101" spans="1:16" ht="48.75" hidden="1" customHeight="1" x14ac:dyDescent="0.25"/>
  </sheetData>
  <mergeCells count="233">
    <mergeCell ref="N1:P1"/>
    <mergeCell ref="E2:J2"/>
    <mergeCell ref="D3:L3"/>
    <mergeCell ref="A6:C6"/>
    <mergeCell ref="D6:O6"/>
    <mergeCell ref="A7:C7"/>
    <mergeCell ref="D7:O7"/>
    <mergeCell ref="K13:L13"/>
    <mergeCell ref="M13:N13"/>
    <mergeCell ref="O13:P13"/>
    <mergeCell ref="A14:D14"/>
    <mergeCell ref="G14:H14"/>
    <mergeCell ref="K14:L14"/>
    <mergeCell ref="M14:N14"/>
    <mergeCell ref="O14:P14"/>
    <mergeCell ref="A8:C8"/>
    <mergeCell ref="D8:O8"/>
    <mergeCell ref="A10:P10"/>
    <mergeCell ref="A12:D13"/>
    <mergeCell ref="E12:F12"/>
    <mergeCell ref="G12:H12"/>
    <mergeCell ref="K12:L12"/>
    <mergeCell ref="M12:N12"/>
    <mergeCell ref="O12:P12"/>
    <mergeCell ref="G13:H13"/>
    <mergeCell ref="A16:D16"/>
    <mergeCell ref="G16:H16"/>
    <mergeCell ref="K16:L16"/>
    <mergeCell ref="M16:N16"/>
    <mergeCell ref="O16:P16"/>
    <mergeCell ref="A15:D15"/>
    <mergeCell ref="K15:L15"/>
    <mergeCell ref="M15:N15"/>
    <mergeCell ref="G15:H15"/>
    <mergeCell ref="A17:D17"/>
    <mergeCell ref="G17:H17"/>
    <mergeCell ref="K17:L17"/>
    <mergeCell ref="M17:N17"/>
    <mergeCell ref="O17:P17"/>
    <mergeCell ref="A19:B20"/>
    <mergeCell ref="C19:F19"/>
    <mergeCell ref="G19:H19"/>
    <mergeCell ref="K19:L19"/>
    <mergeCell ref="M19:N19"/>
    <mergeCell ref="O19:P19"/>
    <mergeCell ref="G20:H20"/>
    <mergeCell ref="K20:L20"/>
    <mergeCell ref="M20:N20"/>
    <mergeCell ref="O20:P20"/>
    <mergeCell ref="A21:B21"/>
    <mergeCell ref="G21:H21"/>
    <mergeCell ref="K21:L21"/>
    <mergeCell ref="M21:N21"/>
    <mergeCell ref="O21:P21"/>
    <mergeCell ref="A22:B22"/>
    <mergeCell ref="G22:H22"/>
    <mergeCell ref="K22:L22"/>
    <mergeCell ref="M22:N22"/>
    <mergeCell ref="O22:P22"/>
    <mergeCell ref="A24:B24"/>
    <mergeCell ref="G24:H24"/>
    <mergeCell ref="K24:L24"/>
    <mergeCell ref="M24:N24"/>
    <mergeCell ref="O24:P24"/>
    <mergeCell ref="A23:B23"/>
    <mergeCell ref="G23:H23"/>
    <mergeCell ref="K23:L23"/>
    <mergeCell ref="M23:N23"/>
    <mergeCell ref="O23:P23"/>
    <mergeCell ref="A25:B25"/>
    <mergeCell ref="G25:H25"/>
    <mergeCell ref="K25:L25"/>
    <mergeCell ref="M25:N25"/>
    <mergeCell ref="O25:P25"/>
    <mergeCell ref="A26:B26"/>
    <mergeCell ref="G26:H26"/>
    <mergeCell ref="K26:L26"/>
    <mergeCell ref="M26:N26"/>
    <mergeCell ref="O26:P26"/>
    <mergeCell ref="M29:N29"/>
    <mergeCell ref="O29:P29"/>
    <mergeCell ref="A33:C34"/>
    <mergeCell ref="D33:F33"/>
    <mergeCell ref="G33:J33"/>
    <mergeCell ref="K33:M33"/>
    <mergeCell ref="N33:P33"/>
    <mergeCell ref="E34:F34"/>
    <mergeCell ref="G34:H34"/>
    <mergeCell ref="A30:B30"/>
    <mergeCell ref="G30:H30"/>
    <mergeCell ref="K30:L30"/>
    <mergeCell ref="M30:N30"/>
    <mergeCell ref="O30:P30"/>
    <mergeCell ref="A32:P32"/>
    <mergeCell ref="A35:C35"/>
    <mergeCell ref="E35:F35"/>
    <mergeCell ref="G35:H35"/>
    <mergeCell ref="A36:C36"/>
    <mergeCell ref="E36:F36"/>
    <mergeCell ref="G36:H36"/>
    <mergeCell ref="A29:B29"/>
    <mergeCell ref="G29:H29"/>
    <mergeCell ref="K29:L29"/>
    <mergeCell ref="A39:C39"/>
    <mergeCell ref="E39:F39"/>
    <mergeCell ref="G39:H39"/>
    <mergeCell ref="A40:C40"/>
    <mergeCell ref="E40:F40"/>
    <mergeCell ref="G40:H40"/>
    <mergeCell ref="A37:C37"/>
    <mergeCell ref="E37:F37"/>
    <mergeCell ref="G37:H37"/>
    <mergeCell ref="A38:C38"/>
    <mergeCell ref="E38:F38"/>
    <mergeCell ref="G38:H38"/>
    <mergeCell ref="A43:C43"/>
    <mergeCell ref="E43:F43"/>
    <mergeCell ref="G43:H43"/>
    <mergeCell ref="A45:P45"/>
    <mergeCell ref="A46:B47"/>
    <mergeCell ref="C46:H46"/>
    <mergeCell ref="I46:J47"/>
    <mergeCell ref="A41:C41"/>
    <mergeCell ref="E41:F41"/>
    <mergeCell ref="G41:H41"/>
    <mergeCell ref="A42:C42"/>
    <mergeCell ref="E42:F42"/>
    <mergeCell ref="G42:H42"/>
    <mergeCell ref="A49:B49"/>
    <mergeCell ref="A50:B50"/>
    <mergeCell ref="I50:J50"/>
    <mergeCell ref="A51:B51"/>
    <mergeCell ref="I51:J51"/>
    <mergeCell ref="I52:J52"/>
    <mergeCell ref="A52:B52"/>
    <mergeCell ref="A53:B53"/>
    <mergeCell ref="A48:B48"/>
    <mergeCell ref="I48:J48"/>
    <mergeCell ref="A56:B56"/>
    <mergeCell ref="A57:P57"/>
    <mergeCell ref="A58:B58"/>
    <mergeCell ref="C58:N58"/>
    <mergeCell ref="O58:P58"/>
    <mergeCell ref="A54:B54"/>
    <mergeCell ref="I54:J54"/>
    <mergeCell ref="A55:B55"/>
    <mergeCell ref="I55:J55"/>
    <mergeCell ref="A61:B61"/>
    <mergeCell ref="C61:N61"/>
    <mergeCell ref="O61:P61"/>
    <mergeCell ref="A63:P63"/>
    <mergeCell ref="A64:C64"/>
    <mergeCell ref="D64:P64"/>
    <mergeCell ref="A59:B59"/>
    <mergeCell ref="C59:N59"/>
    <mergeCell ref="O59:P59"/>
    <mergeCell ref="A60:B60"/>
    <mergeCell ref="C60:N60"/>
    <mergeCell ref="O60:P60"/>
    <mergeCell ref="C70:I70"/>
    <mergeCell ref="A71:A74"/>
    <mergeCell ref="C71:I71"/>
    <mergeCell ref="C72:I72"/>
    <mergeCell ref="C73:I73"/>
    <mergeCell ref="C74:I74"/>
    <mergeCell ref="A65:C65"/>
    <mergeCell ref="D65:P65"/>
    <mergeCell ref="A66:C66"/>
    <mergeCell ref="D66:P66"/>
    <mergeCell ref="A67:P67"/>
    <mergeCell ref="A68:A69"/>
    <mergeCell ref="B68:B69"/>
    <mergeCell ref="C68:I69"/>
    <mergeCell ref="J68:J69"/>
    <mergeCell ref="C75:I75"/>
    <mergeCell ref="A77:P77"/>
    <mergeCell ref="A78:D79"/>
    <mergeCell ref="E78:F78"/>
    <mergeCell ref="G78:H78"/>
    <mergeCell ref="K78:L78"/>
    <mergeCell ref="M78:N78"/>
    <mergeCell ref="O78:P78"/>
    <mergeCell ref="G79:H79"/>
    <mergeCell ref="K79:L79"/>
    <mergeCell ref="A82:D82"/>
    <mergeCell ref="G82:H82"/>
    <mergeCell ref="K82:L82"/>
    <mergeCell ref="M82:N82"/>
    <mergeCell ref="O82:P82"/>
    <mergeCell ref="M79:N79"/>
    <mergeCell ref="O79:P79"/>
    <mergeCell ref="A81:D81"/>
    <mergeCell ref="G81:H81"/>
    <mergeCell ref="K81:L81"/>
    <mergeCell ref="M81:N81"/>
    <mergeCell ref="O81:P81"/>
    <mergeCell ref="A80:D80"/>
    <mergeCell ref="G80:H80"/>
    <mergeCell ref="K80:L80"/>
    <mergeCell ref="M80:N80"/>
    <mergeCell ref="O80:P80"/>
    <mergeCell ref="A83:D83"/>
    <mergeCell ref="G83:H83"/>
    <mergeCell ref="K83:L83"/>
    <mergeCell ref="M83:N83"/>
    <mergeCell ref="A85:P85"/>
    <mergeCell ref="A86:D87"/>
    <mergeCell ref="E86:H86"/>
    <mergeCell ref="I86:I87"/>
    <mergeCell ref="J86:J87"/>
    <mergeCell ref="K86:K87"/>
    <mergeCell ref="O83:P83"/>
    <mergeCell ref="A97:P97"/>
    <mergeCell ref="A99:P99"/>
    <mergeCell ref="A92:D92"/>
    <mergeCell ref="A94:P94"/>
    <mergeCell ref="A95:P95"/>
    <mergeCell ref="A96:P96"/>
    <mergeCell ref="M86:M87"/>
    <mergeCell ref="A88:D88"/>
    <mergeCell ref="A89:D89"/>
    <mergeCell ref="A90:D90"/>
    <mergeCell ref="A91:D91"/>
    <mergeCell ref="A27:B27"/>
    <mergeCell ref="A28:B28"/>
    <mergeCell ref="G27:H27"/>
    <mergeCell ref="G28:H28"/>
    <mergeCell ref="K27:L27"/>
    <mergeCell ref="K28:L28"/>
    <mergeCell ref="M27:N27"/>
    <mergeCell ref="M28:N28"/>
    <mergeCell ref="O27:P27"/>
    <mergeCell ref="O28:P28"/>
  </mergeCells>
  <pageMargins left="0.39370078740157483" right="0.16" top="0.41" bottom="0.33" header="0.31496062992125984" footer="0.31496062992125984"/>
  <pageSetup paperSize="9" scale="80" orientation="landscape" r:id="rId1"/>
  <rowBreaks count="2" manualBreakCount="2">
    <brk id="44" max="15" man="1"/>
    <brk id="84"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8"/>
  <sheetViews>
    <sheetView showZeros="0" view="pageBreakPreview" zoomScaleNormal="90" zoomScaleSheetLayoutView="80" workbookViewId="0">
      <selection activeCell="P42" sqref="P42"/>
    </sheetView>
  </sheetViews>
  <sheetFormatPr defaultColWidth="8.85546875" defaultRowHeight="15.75" x14ac:dyDescent="0.25"/>
  <cols>
    <col min="1" max="1" width="10.5703125" style="1" customWidth="1"/>
    <col min="2" max="2" width="13.5703125" style="1" customWidth="1"/>
    <col min="3" max="3" width="8.28515625" style="1" customWidth="1"/>
    <col min="4" max="4" width="10.7109375" style="1" customWidth="1"/>
    <col min="5" max="5" width="8.28515625" style="1" customWidth="1"/>
    <col min="6" max="6" width="9.42578125" style="1" customWidth="1"/>
    <col min="7" max="7" width="7.140625" style="1" customWidth="1"/>
    <col min="8" max="8" width="7.5703125" style="1" customWidth="1"/>
    <col min="9" max="9" width="11.5703125" style="1" customWidth="1"/>
    <col min="10" max="10" width="10.28515625" style="1" customWidth="1"/>
    <col min="11" max="11" width="11.42578125" style="1" customWidth="1"/>
    <col min="12" max="12" width="9.7109375" style="1" customWidth="1"/>
    <col min="13" max="13" width="11.5703125" style="1" customWidth="1"/>
    <col min="14" max="14" width="11" style="1" customWidth="1"/>
    <col min="15" max="15" width="9.42578125" style="1" customWidth="1"/>
    <col min="16" max="16" width="10.28515625"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80"/>
      <c r="E4" s="80"/>
      <c r="F4" s="80"/>
      <c r="G4" s="80"/>
      <c r="H4" s="80"/>
      <c r="I4" s="80"/>
      <c r="J4" s="80"/>
      <c r="K4" s="80"/>
      <c r="L4" s="80"/>
    </row>
    <row r="5" spans="1:16" x14ac:dyDescent="0.25">
      <c r="P5" s="79" t="s">
        <v>2</v>
      </c>
    </row>
    <row r="6" spans="1:16" ht="23.45" customHeight="1" x14ac:dyDescent="0.25">
      <c r="A6" s="606" t="s">
        <v>3</v>
      </c>
      <c r="B6" s="606"/>
      <c r="C6" s="606"/>
      <c r="D6" s="611" t="s">
        <v>189</v>
      </c>
      <c r="E6" s="612"/>
      <c r="F6" s="612"/>
      <c r="G6" s="612"/>
      <c r="H6" s="612"/>
      <c r="I6" s="612"/>
      <c r="J6" s="612"/>
      <c r="K6" s="612"/>
      <c r="L6" s="612"/>
      <c r="M6" s="612"/>
      <c r="N6" s="612"/>
      <c r="O6" s="613"/>
      <c r="P6" s="77">
        <v>1</v>
      </c>
    </row>
    <row r="7" spans="1:16" ht="23.45" customHeight="1" x14ac:dyDescent="0.25">
      <c r="A7" s="606" t="s">
        <v>4</v>
      </c>
      <c r="B7" s="606"/>
      <c r="C7" s="606"/>
      <c r="D7" s="610" t="s">
        <v>210</v>
      </c>
      <c r="E7" s="610"/>
      <c r="F7" s="610"/>
      <c r="G7" s="610"/>
      <c r="H7" s="610"/>
      <c r="I7" s="610"/>
      <c r="J7" s="610"/>
      <c r="K7" s="610"/>
      <c r="L7" s="610"/>
      <c r="M7" s="610"/>
      <c r="N7" s="610"/>
      <c r="O7" s="610"/>
      <c r="P7" s="46" t="s">
        <v>120</v>
      </c>
    </row>
    <row r="8" spans="1:16" ht="23.45" customHeight="1" x14ac:dyDescent="0.25">
      <c r="A8" s="606" t="s">
        <v>5</v>
      </c>
      <c r="B8" s="606"/>
      <c r="C8" s="606"/>
      <c r="D8" s="611"/>
      <c r="E8" s="612"/>
      <c r="F8" s="612"/>
      <c r="G8" s="612"/>
      <c r="H8" s="612"/>
      <c r="I8" s="612"/>
      <c r="J8" s="612"/>
      <c r="K8" s="612"/>
      <c r="L8" s="612"/>
      <c r="M8" s="612"/>
      <c r="N8" s="612"/>
      <c r="O8" s="613"/>
      <c r="P8" s="77"/>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89"/>
      <c r="B11" s="89"/>
      <c r="C11" s="89"/>
      <c r="D11" s="89"/>
      <c r="E11" s="89"/>
      <c r="F11" s="89"/>
      <c r="G11" s="89"/>
      <c r="H11" s="89"/>
      <c r="I11" s="89"/>
      <c r="J11" s="89"/>
      <c r="K11" s="89"/>
      <c r="L11" s="89"/>
      <c r="M11" s="89"/>
      <c r="N11" s="89"/>
      <c r="O11" s="89"/>
      <c r="P11" s="89"/>
    </row>
    <row r="12" spans="1:16" ht="21.6" customHeight="1" x14ac:dyDescent="0.25">
      <c r="A12" s="614" t="s">
        <v>7</v>
      </c>
      <c r="B12" s="615"/>
      <c r="C12" s="615"/>
      <c r="D12" s="616"/>
      <c r="E12" s="593" t="s">
        <v>2</v>
      </c>
      <c r="F12" s="594"/>
      <c r="G12" s="620">
        <v>2014</v>
      </c>
      <c r="H12" s="620"/>
      <c r="I12" s="77">
        <v>2015</v>
      </c>
      <c r="J12" s="77">
        <v>2016</v>
      </c>
      <c r="K12" s="621">
        <v>2017</v>
      </c>
      <c r="L12" s="621"/>
      <c r="M12" s="621">
        <v>2018</v>
      </c>
      <c r="N12" s="621"/>
      <c r="O12" s="621">
        <v>2019</v>
      </c>
      <c r="P12" s="621"/>
    </row>
    <row r="13" spans="1:16" x14ac:dyDescent="0.25">
      <c r="A13" s="617"/>
      <c r="B13" s="618"/>
      <c r="C13" s="618"/>
      <c r="D13" s="619"/>
      <c r="E13" s="77" t="s">
        <v>8</v>
      </c>
      <c r="F13" s="86" t="s">
        <v>9</v>
      </c>
      <c r="G13" s="593" t="s">
        <v>10</v>
      </c>
      <c r="H13" s="594"/>
      <c r="I13" s="77" t="s">
        <v>10</v>
      </c>
      <c r="J13" s="77" t="s">
        <v>11</v>
      </c>
      <c r="K13" s="593" t="s">
        <v>12</v>
      </c>
      <c r="L13" s="594"/>
      <c r="M13" s="593" t="s">
        <v>13</v>
      </c>
      <c r="N13" s="594"/>
      <c r="O13" s="593" t="s">
        <v>13</v>
      </c>
      <c r="P13" s="594"/>
    </row>
    <row r="14" spans="1:16" ht="23.45" customHeight="1" x14ac:dyDescent="0.25">
      <c r="A14" s="622" t="s">
        <v>14</v>
      </c>
      <c r="B14" s="622"/>
      <c r="C14" s="622"/>
      <c r="D14" s="622"/>
      <c r="E14" s="77">
        <v>4</v>
      </c>
      <c r="F14" s="77"/>
      <c r="G14" s="595" t="s">
        <v>15</v>
      </c>
      <c r="H14" s="596"/>
      <c r="I14" s="81" t="s">
        <v>15</v>
      </c>
      <c r="J14" s="81">
        <f>J15+J16+J17+J18</f>
        <v>181450</v>
      </c>
      <c r="K14" s="595">
        <f t="shared" ref="K14:O14" si="0">K15+K16+K17+K18</f>
        <v>107018.8</v>
      </c>
      <c r="L14" s="596"/>
      <c r="M14" s="595">
        <f t="shared" si="0"/>
        <v>105740</v>
      </c>
      <c r="N14" s="596"/>
      <c r="O14" s="595">
        <f t="shared" si="0"/>
        <v>105740</v>
      </c>
      <c r="P14" s="596"/>
    </row>
    <row r="15" spans="1:16" ht="23.45" customHeight="1" x14ac:dyDescent="0.25">
      <c r="A15" s="606" t="s">
        <v>160</v>
      </c>
      <c r="B15" s="606"/>
      <c r="C15" s="606"/>
      <c r="D15" s="606"/>
      <c r="E15" s="77"/>
      <c r="F15" s="77">
        <v>22</v>
      </c>
      <c r="G15" s="593" t="s">
        <v>15</v>
      </c>
      <c r="H15" s="594"/>
      <c r="I15" s="77" t="s">
        <v>15</v>
      </c>
      <c r="J15" s="77">
        <v>3700</v>
      </c>
      <c r="K15" s="620">
        <v>1818.8</v>
      </c>
      <c r="L15" s="620"/>
      <c r="M15" s="620">
        <v>540</v>
      </c>
      <c r="N15" s="620"/>
      <c r="O15" s="620">
        <v>540</v>
      </c>
      <c r="P15" s="620"/>
    </row>
    <row r="16" spans="1:16" ht="19.5" customHeight="1" x14ac:dyDescent="0.25">
      <c r="A16" s="606" t="s">
        <v>118</v>
      </c>
      <c r="B16" s="606"/>
      <c r="C16" s="606"/>
      <c r="D16" s="606"/>
      <c r="E16" s="77"/>
      <c r="F16" s="77">
        <v>25</v>
      </c>
      <c r="G16" s="620" t="s">
        <v>15</v>
      </c>
      <c r="H16" s="620"/>
      <c r="I16" s="77" t="s">
        <v>15</v>
      </c>
      <c r="J16" s="77">
        <v>172680</v>
      </c>
      <c r="K16" s="620">
        <v>100000</v>
      </c>
      <c r="L16" s="620"/>
      <c r="M16" s="620">
        <v>100000</v>
      </c>
      <c r="N16" s="620"/>
      <c r="O16" s="620">
        <v>100000</v>
      </c>
      <c r="P16" s="620"/>
    </row>
    <row r="17" spans="1:16" ht="18" customHeight="1" x14ac:dyDescent="0.25">
      <c r="A17" s="606" t="s">
        <v>211</v>
      </c>
      <c r="B17" s="606"/>
      <c r="C17" s="606"/>
      <c r="D17" s="606"/>
      <c r="E17" s="77"/>
      <c r="F17" s="77">
        <v>28</v>
      </c>
      <c r="G17" s="620" t="s">
        <v>15</v>
      </c>
      <c r="H17" s="620"/>
      <c r="I17" s="77" t="s">
        <v>15</v>
      </c>
      <c r="J17" s="77">
        <v>5000</v>
      </c>
      <c r="K17" s="620">
        <v>5200</v>
      </c>
      <c r="L17" s="620"/>
      <c r="M17" s="620">
        <v>5200</v>
      </c>
      <c r="N17" s="620"/>
      <c r="O17" s="620">
        <v>5200</v>
      </c>
      <c r="P17" s="620"/>
    </row>
    <row r="18" spans="1:16" ht="23.45" customHeight="1" x14ac:dyDescent="0.25">
      <c r="A18" s="606" t="s">
        <v>108</v>
      </c>
      <c r="B18" s="606"/>
      <c r="C18" s="606"/>
      <c r="D18" s="606"/>
      <c r="E18" s="77"/>
      <c r="F18" s="77">
        <v>31</v>
      </c>
      <c r="G18" s="620" t="s">
        <v>15</v>
      </c>
      <c r="H18" s="620"/>
      <c r="I18" s="77" t="s">
        <v>15</v>
      </c>
      <c r="J18" s="77">
        <v>70</v>
      </c>
      <c r="K18" s="620"/>
      <c r="L18" s="620"/>
      <c r="M18" s="620"/>
      <c r="N18" s="620"/>
      <c r="O18" s="620"/>
      <c r="P18" s="620"/>
    </row>
    <row r="19" spans="1:16" ht="23.45" customHeight="1" x14ac:dyDescent="0.25">
      <c r="A19" s="606"/>
      <c r="B19" s="606"/>
      <c r="C19" s="606"/>
      <c r="D19" s="606"/>
      <c r="E19" s="77"/>
      <c r="F19" s="77"/>
      <c r="G19" s="620" t="s">
        <v>15</v>
      </c>
      <c r="H19" s="620"/>
      <c r="I19" s="77" t="s">
        <v>15</v>
      </c>
      <c r="J19" s="77"/>
      <c r="K19" s="620"/>
      <c r="L19" s="620"/>
      <c r="M19" s="620"/>
      <c r="N19" s="620"/>
      <c r="O19" s="620"/>
      <c r="P19" s="620"/>
    </row>
    <row r="20" spans="1:16" ht="14.45" customHeight="1" x14ac:dyDescent="0.25"/>
    <row r="21" spans="1:16" ht="22.5" customHeight="1" x14ac:dyDescent="0.25">
      <c r="A21" s="614" t="s">
        <v>7</v>
      </c>
      <c r="B21" s="616"/>
      <c r="C21" s="621" t="s">
        <v>2</v>
      </c>
      <c r="D21" s="621"/>
      <c r="E21" s="621"/>
      <c r="F21" s="621"/>
      <c r="G21" s="620">
        <v>2014</v>
      </c>
      <c r="H21" s="620"/>
      <c r="I21" s="77">
        <v>2015</v>
      </c>
      <c r="J21" s="77">
        <v>2016</v>
      </c>
      <c r="K21" s="621">
        <v>2017</v>
      </c>
      <c r="L21" s="621"/>
      <c r="M21" s="621">
        <v>2018</v>
      </c>
      <c r="N21" s="621"/>
      <c r="O21" s="621">
        <v>2019</v>
      </c>
      <c r="P21" s="621"/>
    </row>
    <row r="22" spans="1:16" ht="35.450000000000003" customHeight="1" x14ac:dyDescent="0.25">
      <c r="A22" s="617"/>
      <c r="B22" s="619"/>
      <c r="C22" s="77" t="s">
        <v>16</v>
      </c>
      <c r="D22" s="77" t="s">
        <v>17</v>
      </c>
      <c r="E22" s="77" t="s">
        <v>8</v>
      </c>
      <c r="F22" s="86" t="s">
        <v>9</v>
      </c>
      <c r="G22" s="593" t="s">
        <v>10</v>
      </c>
      <c r="H22" s="594"/>
      <c r="I22" s="77" t="s">
        <v>10</v>
      </c>
      <c r="J22" s="77" t="s">
        <v>11</v>
      </c>
      <c r="K22" s="593" t="s">
        <v>12</v>
      </c>
      <c r="L22" s="594"/>
      <c r="M22" s="593" t="s">
        <v>13</v>
      </c>
      <c r="N22" s="594"/>
      <c r="O22" s="593" t="s">
        <v>13</v>
      </c>
      <c r="P22" s="594"/>
    </row>
    <row r="23" spans="1:16" ht="36" customHeight="1" x14ac:dyDescent="0.25">
      <c r="A23" s="623" t="s">
        <v>18</v>
      </c>
      <c r="B23" s="624"/>
      <c r="C23" s="8"/>
      <c r="D23" s="8"/>
      <c r="E23" s="8"/>
      <c r="F23" s="8"/>
      <c r="G23" s="625" t="s">
        <v>15</v>
      </c>
      <c r="H23" s="625"/>
      <c r="I23" s="81" t="s">
        <v>15</v>
      </c>
      <c r="J23" s="13">
        <f>J27+J31</f>
        <v>181450</v>
      </c>
      <c r="K23" s="626">
        <f t="shared" ref="K23:O23" si="1">K27+K31</f>
        <v>107018.8</v>
      </c>
      <c r="L23" s="627"/>
      <c r="M23" s="626">
        <f t="shared" si="1"/>
        <v>105740</v>
      </c>
      <c r="N23" s="627"/>
      <c r="O23" s="626">
        <f t="shared" si="1"/>
        <v>105740</v>
      </c>
      <c r="P23" s="627"/>
    </row>
    <row r="24" spans="1:16" ht="32.25" customHeight="1" x14ac:dyDescent="0.25">
      <c r="A24" s="628" t="s">
        <v>191</v>
      </c>
      <c r="B24" s="629"/>
      <c r="C24" s="77">
        <v>112</v>
      </c>
      <c r="D24" s="77"/>
      <c r="E24" s="77"/>
      <c r="F24" s="77"/>
      <c r="G24" s="620" t="s">
        <v>15</v>
      </c>
      <c r="H24" s="620"/>
      <c r="I24" s="77" t="s">
        <v>15</v>
      </c>
      <c r="J24" s="8"/>
      <c r="K24" s="621"/>
      <c r="L24" s="621"/>
      <c r="M24" s="621"/>
      <c r="N24" s="621"/>
      <c r="O24" s="621"/>
      <c r="P24" s="621"/>
    </row>
    <row r="25" spans="1:16" ht="18.600000000000001" customHeight="1" x14ac:dyDescent="0.25">
      <c r="A25" s="621"/>
      <c r="B25" s="621"/>
      <c r="C25" s="77"/>
      <c r="D25" s="77"/>
      <c r="E25" s="77"/>
      <c r="F25" s="77"/>
      <c r="G25" s="620" t="s">
        <v>15</v>
      </c>
      <c r="H25" s="620"/>
      <c r="I25" s="77" t="s">
        <v>15</v>
      </c>
      <c r="J25" s="8"/>
      <c r="K25" s="621"/>
      <c r="L25" s="621"/>
      <c r="M25" s="621"/>
      <c r="N25" s="621"/>
      <c r="O25" s="621"/>
      <c r="P25" s="621"/>
    </row>
    <row r="26" spans="1:16" ht="18.600000000000001" customHeight="1" x14ac:dyDescent="0.25">
      <c r="A26" s="621"/>
      <c r="B26" s="621"/>
      <c r="C26" s="77"/>
      <c r="D26" s="77"/>
      <c r="E26" s="77"/>
      <c r="F26" s="77"/>
      <c r="G26" s="620" t="s">
        <v>15</v>
      </c>
      <c r="H26" s="620"/>
      <c r="I26" s="77" t="s">
        <v>15</v>
      </c>
      <c r="J26" s="8"/>
      <c r="K26" s="621"/>
      <c r="L26" s="621"/>
      <c r="M26" s="621"/>
      <c r="N26" s="621"/>
      <c r="O26" s="621"/>
      <c r="P26" s="621"/>
    </row>
    <row r="27" spans="1:16" ht="32.450000000000003" customHeight="1" x14ac:dyDescent="0.25">
      <c r="A27" s="628" t="s">
        <v>20</v>
      </c>
      <c r="B27" s="629"/>
      <c r="C27" s="77">
        <v>112</v>
      </c>
      <c r="D27" s="77">
        <v>2</v>
      </c>
      <c r="E27" s="77">
        <v>4</v>
      </c>
      <c r="F27" s="77"/>
      <c r="G27" s="620" t="s">
        <v>15</v>
      </c>
      <c r="H27" s="620"/>
      <c r="I27" s="77" t="s">
        <v>15</v>
      </c>
      <c r="J27" s="13">
        <v>3150</v>
      </c>
      <c r="K27" s="700">
        <v>1128.8</v>
      </c>
      <c r="L27" s="700"/>
      <c r="M27" s="700"/>
      <c r="N27" s="700"/>
      <c r="O27" s="621"/>
      <c r="P27" s="621"/>
    </row>
    <row r="28" spans="1:16" ht="78.75" customHeight="1" x14ac:dyDescent="0.25">
      <c r="A28" s="1024" t="s">
        <v>212</v>
      </c>
      <c r="B28" s="1024"/>
      <c r="C28" s="77"/>
      <c r="D28" s="77"/>
      <c r="E28" s="77"/>
      <c r="F28" s="77">
        <v>13</v>
      </c>
      <c r="G28" s="620" t="s">
        <v>15</v>
      </c>
      <c r="H28" s="620"/>
      <c r="I28" s="77" t="s">
        <v>15</v>
      </c>
      <c r="J28" s="8">
        <v>3150</v>
      </c>
      <c r="K28" s="621">
        <v>1128.8</v>
      </c>
      <c r="L28" s="621"/>
      <c r="M28" s="621"/>
      <c r="N28" s="621"/>
      <c r="O28" s="621"/>
      <c r="P28" s="621"/>
    </row>
    <row r="29" spans="1:16" ht="21.6" customHeight="1" x14ac:dyDescent="0.25">
      <c r="A29" s="919" t="s">
        <v>435</v>
      </c>
      <c r="B29" s="920"/>
      <c r="C29" s="240"/>
      <c r="D29" s="240"/>
      <c r="E29" s="240"/>
      <c r="F29" s="240">
        <v>91</v>
      </c>
      <c r="G29" s="593" t="s">
        <v>15</v>
      </c>
      <c r="H29" s="594"/>
      <c r="I29" s="240" t="s">
        <v>15</v>
      </c>
      <c r="J29" s="8">
        <v>774.6</v>
      </c>
      <c r="K29" s="602">
        <v>774.6</v>
      </c>
      <c r="L29" s="603"/>
      <c r="M29" s="602">
        <v>774.6</v>
      </c>
      <c r="N29" s="603"/>
      <c r="O29" s="602">
        <v>774.6</v>
      </c>
      <c r="P29" s="603"/>
    </row>
    <row r="30" spans="1:16" ht="19.149999999999999" customHeight="1" x14ac:dyDescent="0.25">
      <c r="A30" s="919" t="s">
        <v>436</v>
      </c>
      <c r="B30" s="920"/>
      <c r="C30" s="77"/>
      <c r="D30" s="77"/>
      <c r="E30" s="77"/>
      <c r="F30" s="77">
        <v>93</v>
      </c>
      <c r="G30" s="593" t="s">
        <v>15</v>
      </c>
      <c r="H30" s="594"/>
      <c r="I30" s="77" t="s">
        <v>15</v>
      </c>
      <c r="J30" s="8">
        <v>-774.6</v>
      </c>
      <c r="K30" s="602">
        <v>-774.6</v>
      </c>
      <c r="L30" s="603"/>
      <c r="M30" s="602">
        <v>-774.6</v>
      </c>
      <c r="N30" s="603"/>
      <c r="O30" s="602">
        <v>-774.6</v>
      </c>
      <c r="P30" s="603"/>
    </row>
    <row r="31" spans="1:16" ht="42.6" customHeight="1" x14ac:dyDescent="0.25">
      <c r="A31" s="628" t="s">
        <v>21</v>
      </c>
      <c r="B31" s="629"/>
      <c r="C31" s="77">
        <v>111</v>
      </c>
      <c r="D31" s="77"/>
      <c r="E31" s="77">
        <v>4</v>
      </c>
      <c r="F31" s="77">
        <v>10</v>
      </c>
      <c r="G31" s="593" t="s">
        <v>15</v>
      </c>
      <c r="H31" s="594"/>
      <c r="I31" s="77" t="s">
        <v>15</v>
      </c>
      <c r="J31" s="8">
        <v>178300</v>
      </c>
      <c r="K31" s="602">
        <v>105890</v>
      </c>
      <c r="L31" s="603"/>
      <c r="M31" s="602">
        <v>105740</v>
      </c>
      <c r="N31" s="603"/>
      <c r="O31" s="602">
        <v>105740</v>
      </c>
      <c r="P31" s="603"/>
    </row>
    <row r="32" spans="1:16" ht="14.45" customHeight="1" x14ac:dyDescent="0.25"/>
    <row r="33" spans="1:16" ht="21" customHeight="1" x14ac:dyDescent="0.25">
      <c r="A33" s="636" t="s">
        <v>22</v>
      </c>
      <c r="B33" s="637"/>
      <c r="C33" s="637"/>
      <c r="D33" s="637"/>
      <c r="E33" s="637"/>
      <c r="F33" s="637"/>
      <c r="G33" s="637"/>
      <c r="H33" s="637"/>
      <c r="I33" s="637"/>
      <c r="J33" s="637"/>
      <c r="K33" s="637"/>
      <c r="L33" s="637"/>
      <c r="M33" s="637"/>
      <c r="N33" s="637"/>
      <c r="O33" s="637"/>
      <c r="P33" s="638"/>
    </row>
    <row r="34" spans="1:16" ht="25.15" customHeight="1" x14ac:dyDescent="0.25">
      <c r="A34" s="620" t="s">
        <v>7</v>
      </c>
      <c r="B34" s="620"/>
      <c r="C34" s="620"/>
      <c r="D34" s="620" t="s">
        <v>2</v>
      </c>
      <c r="E34" s="620"/>
      <c r="F34" s="620"/>
      <c r="G34" s="620" t="s">
        <v>409</v>
      </c>
      <c r="H34" s="620"/>
      <c r="I34" s="620"/>
      <c r="J34" s="620"/>
      <c r="K34" s="620" t="s">
        <v>25</v>
      </c>
      <c r="L34" s="620"/>
      <c r="M34" s="620"/>
      <c r="N34" s="620" t="s">
        <v>410</v>
      </c>
      <c r="O34" s="620"/>
      <c r="P34" s="620"/>
    </row>
    <row r="35" spans="1:16" ht="64.150000000000006" customHeight="1" x14ac:dyDescent="0.25">
      <c r="A35" s="620"/>
      <c r="B35" s="620"/>
      <c r="C35" s="620"/>
      <c r="D35" s="77" t="s">
        <v>8</v>
      </c>
      <c r="E35" s="639" t="s">
        <v>26</v>
      </c>
      <c r="F35" s="639"/>
      <c r="G35" s="640" t="s">
        <v>27</v>
      </c>
      <c r="H35" s="640"/>
      <c r="I35" s="87" t="s">
        <v>28</v>
      </c>
      <c r="J35" s="87" t="s">
        <v>29</v>
      </c>
      <c r="K35" s="87" t="s">
        <v>27</v>
      </c>
      <c r="L35" s="87" t="s">
        <v>28</v>
      </c>
      <c r="M35" s="87" t="s">
        <v>29</v>
      </c>
      <c r="N35" s="87" t="s">
        <v>27</v>
      </c>
      <c r="O35" s="87" t="s">
        <v>28</v>
      </c>
      <c r="P35" s="87" t="s">
        <v>29</v>
      </c>
    </row>
    <row r="36" spans="1:16" ht="20.45" customHeight="1" x14ac:dyDescent="0.25">
      <c r="A36" s="606" t="s">
        <v>30</v>
      </c>
      <c r="B36" s="606"/>
      <c r="C36" s="606"/>
      <c r="D36" s="77"/>
      <c r="E36" s="620">
        <v>3</v>
      </c>
      <c r="F36" s="620"/>
      <c r="G36" s="625">
        <v>106628.6</v>
      </c>
      <c r="H36" s="625"/>
      <c r="I36" s="81">
        <v>390.2</v>
      </c>
      <c r="J36" s="81">
        <v>107018.8</v>
      </c>
      <c r="K36" s="81">
        <v>105499.8</v>
      </c>
      <c r="L36" s="81">
        <v>240.2</v>
      </c>
      <c r="M36" s="81">
        <v>105740</v>
      </c>
      <c r="N36" s="81">
        <v>105499.8</v>
      </c>
      <c r="O36" s="81">
        <v>240.2</v>
      </c>
      <c r="P36" s="81">
        <v>105740</v>
      </c>
    </row>
    <row r="37" spans="1:16" s="12" customFormat="1" ht="20.45" customHeight="1" x14ac:dyDescent="0.25">
      <c r="A37" s="634" t="s">
        <v>159</v>
      </c>
      <c r="B37" s="634"/>
      <c r="C37" s="634"/>
      <c r="D37" s="85" t="s">
        <v>31</v>
      </c>
      <c r="E37" s="635"/>
      <c r="F37" s="635"/>
      <c r="G37" s="635">
        <v>106628.6</v>
      </c>
      <c r="H37" s="635"/>
      <c r="I37" s="85">
        <v>390.2</v>
      </c>
      <c r="J37" s="85">
        <v>107018.8</v>
      </c>
      <c r="K37" s="85">
        <v>105499.8</v>
      </c>
      <c r="L37" s="85">
        <v>240.2</v>
      </c>
      <c r="M37" s="85">
        <v>105740</v>
      </c>
      <c r="N37" s="85">
        <v>105499.8</v>
      </c>
      <c r="O37" s="85">
        <v>240.2</v>
      </c>
      <c r="P37" s="85">
        <v>105740</v>
      </c>
    </row>
    <row r="38" spans="1:16" s="12" customFormat="1" ht="20.45" customHeight="1" x14ac:dyDescent="0.25">
      <c r="A38" s="641" t="s">
        <v>32</v>
      </c>
      <c r="B38" s="642"/>
      <c r="C38" s="643"/>
      <c r="D38" s="85" t="s">
        <v>33</v>
      </c>
      <c r="E38" s="644"/>
      <c r="F38" s="645"/>
      <c r="G38" s="644"/>
      <c r="H38" s="645"/>
      <c r="I38" s="85"/>
      <c r="J38" s="85"/>
      <c r="K38" s="85"/>
      <c r="L38" s="85"/>
      <c r="M38" s="85"/>
      <c r="N38" s="85"/>
      <c r="O38" s="85"/>
      <c r="P38" s="85"/>
    </row>
    <row r="39" spans="1:16" s="12" customFormat="1" ht="14.25" customHeight="1" x14ac:dyDescent="0.25">
      <c r="A39" s="644"/>
      <c r="B39" s="646"/>
      <c r="C39" s="645"/>
      <c r="D39" s="85"/>
      <c r="E39" s="644"/>
      <c r="F39" s="645"/>
      <c r="G39" s="644"/>
      <c r="H39" s="645"/>
      <c r="I39" s="85"/>
      <c r="J39" s="85"/>
      <c r="K39" s="85"/>
      <c r="L39" s="85"/>
      <c r="M39" s="85"/>
      <c r="N39" s="85"/>
      <c r="O39" s="85"/>
      <c r="P39" s="85"/>
    </row>
    <row r="40" spans="1:16" ht="20.45" customHeight="1" x14ac:dyDescent="0.25">
      <c r="A40" s="606" t="s">
        <v>30</v>
      </c>
      <c r="B40" s="606"/>
      <c r="C40" s="606"/>
      <c r="D40" s="77"/>
      <c r="E40" s="620"/>
      <c r="F40" s="620"/>
      <c r="G40" s="625">
        <v>106628.6</v>
      </c>
      <c r="H40" s="625"/>
      <c r="I40" s="81">
        <v>390.2</v>
      </c>
      <c r="J40" s="81">
        <v>107018.8</v>
      </c>
      <c r="K40" s="81">
        <v>105499.8</v>
      </c>
      <c r="L40" s="81">
        <v>240.2</v>
      </c>
      <c r="M40" s="81">
        <v>105740</v>
      </c>
      <c r="N40" s="81">
        <v>105499.8</v>
      </c>
      <c r="O40" s="81">
        <v>240.2</v>
      </c>
      <c r="P40" s="81">
        <v>105740</v>
      </c>
    </row>
    <row r="41" spans="1:16" s="12" customFormat="1" ht="20.45" customHeight="1" x14ac:dyDescent="0.25">
      <c r="A41" s="634" t="s">
        <v>34</v>
      </c>
      <c r="B41" s="634"/>
      <c r="C41" s="634"/>
      <c r="D41" s="90" t="s">
        <v>122</v>
      </c>
      <c r="E41" s="635">
        <v>2</v>
      </c>
      <c r="F41" s="635"/>
      <c r="G41" s="635">
        <v>1128.8</v>
      </c>
      <c r="H41" s="635"/>
      <c r="I41" s="85"/>
      <c r="J41" s="85">
        <v>1128.8</v>
      </c>
      <c r="K41" s="85"/>
      <c r="L41" s="85"/>
      <c r="M41" s="85"/>
      <c r="N41" s="85"/>
      <c r="O41" s="85"/>
      <c r="P41" s="85"/>
    </row>
    <row r="42" spans="1:16" s="12" customFormat="1" ht="20.45" customHeight="1" x14ac:dyDescent="0.25">
      <c r="A42" s="634" t="s">
        <v>35</v>
      </c>
      <c r="B42" s="634"/>
      <c r="C42" s="634"/>
      <c r="D42" s="90" t="s">
        <v>122</v>
      </c>
      <c r="E42" s="635">
        <v>1</v>
      </c>
      <c r="F42" s="635"/>
      <c r="G42" s="635">
        <v>105499.8</v>
      </c>
      <c r="H42" s="635"/>
      <c r="I42" s="85">
        <v>390.2</v>
      </c>
      <c r="J42" s="85">
        <v>105890</v>
      </c>
      <c r="K42" s="85">
        <v>105499.8</v>
      </c>
      <c r="L42" s="85">
        <v>240.2</v>
      </c>
      <c r="M42" s="85">
        <v>105740</v>
      </c>
      <c r="N42" s="85">
        <v>105499.8</v>
      </c>
      <c r="O42" s="85">
        <v>240.2</v>
      </c>
      <c r="P42" s="85">
        <v>105740</v>
      </c>
    </row>
    <row r="43" spans="1:16" ht="20.45" customHeight="1" x14ac:dyDescent="0.25">
      <c r="A43" s="606"/>
      <c r="B43" s="606"/>
      <c r="C43" s="606"/>
      <c r="D43" s="8"/>
      <c r="E43" s="620"/>
      <c r="F43" s="620"/>
      <c r="G43" s="620"/>
      <c r="H43" s="620"/>
      <c r="I43" s="77"/>
      <c r="J43" s="77"/>
      <c r="K43" s="77"/>
      <c r="L43" s="77"/>
      <c r="M43" s="77"/>
      <c r="N43" s="77"/>
      <c r="O43" s="77"/>
      <c r="P43" s="77"/>
    </row>
    <row r="44" spans="1:16" ht="19.149999999999999" customHeight="1" x14ac:dyDescent="0.25"/>
    <row r="45" spans="1:16" x14ac:dyDescent="0.25">
      <c r="A45" s="622" t="s">
        <v>36</v>
      </c>
      <c r="B45" s="622"/>
      <c r="C45" s="622"/>
      <c r="D45" s="622"/>
      <c r="E45" s="622"/>
      <c r="F45" s="622"/>
      <c r="G45" s="622"/>
      <c r="H45" s="622"/>
      <c r="I45" s="622"/>
      <c r="J45" s="622"/>
      <c r="K45" s="622"/>
      <c r="L45" s="622"/>
      <c r="M45" s="622"/>
      <c r="N45" s="622"/>
      <c r="O45" s="622"/>
      <c r="P45" s="622"/>
    </row>
    <row r="46" spans="1:16" x14ac:dyDescent="0.25">
      <c r="A46" s="620" t="s">
        <v>7</v>
      </c>
      <c r="B46" s="620"/>
      <c r="C46" s="620" t="s">
        <v>2</v>
      </c>
      <c r="D46" s="620"/>
      <c r="E46" s="620"/>
      <c r="F46" s="620"/>
      <c r="G46" s="620"/>
      <c r="H46" s="620"/>
      <c r="I46" s="614" t="s">
        <v>37</v>
      </c>
      <c r="J46" s="616"/>
      <c r="K46" s="77">
        <v>2014</v>
      </c>
      <c r="L46" s="77">
        <v>2015</v>
      </c>
      <c r="M46" s="77">
        <v>2016</v>
      </c>
      <c r="N46" s="77">
        <v>2017</v>
      </c>
      <c r="O46" s="77">
        <v>2018</v>
      </c>
      <c r="P46" s="77">
        <v>2019</v>
      </c>
    </row>
    <row r="47" spans="1:16" ht="51.6" customHeight="1" x14ac:dyDescent="0.25">
      <c r="A47" s="620"/>
      <c r="B47" s="620"/>
      <c r="C47" s="86" t="s">
        <v>38</v>
      </c>
      <c r="D47" s="86" t="s">
        <v>39</v>
      </c>
      <c r="E47" s="86" t="s">
        <v>40</v>
      </c>
      <c r="F47" s="86" t="s">
        <v>41</v>
      </c>
      <c r="G47" s="86" t="s">
        <v>42</v>
      </c>
      <c r="H47" s="86" t="s">
        <v>43</v>
      </c>
      <c r="I47" s="617"/>
      <c r="J47" s="619"/>
      <c r="K47" s="87" t="s">
        <v>10</v>
      </c>
      <c r="L47" s="87" t="s">
        <v>10</v>
      </c>
      <c r="M47" s="87" t="s">
        <v>11</v>
      </c>
      <c r="N47" s="87" t="s">
        <v>12</v>
      </c>
      <c r="O47" s="87" t="s">
        <v>13</v>
      </c>
      <c r="P47" s="87" t="s">
        <v>13</v>
      </c>
    </row>
    <row r="48" spans="1:16" x14ac:dyDescent="0.25">
      <c r="A48" s="849" t="s">
        <v>30</v>
      </c>
      <c r="B48" s="851"/>
      <c r="C48" s="13"/>
      <c r="D48" s="13"/>
      <c r="E48" s="13"/>
      <c r="F48" s="13"/>
      <c r="G48" s="13"/>
      <c r="H48" s="13"/>
      <c r="I48" s="626"/>
      <c r="J48" s="627"/>
      <c r="K48" s="81" t="s">
        <v>15</v>
      </c>
      <c r="L48" s="81" t="s">
        <v>15</v>
      </c>
      <c r="M48" s="103">
        <v>3150</v>
      </c>
      <c r="N48" s="91">
        <v>1128.8</v>
      </c>
      <c r="O48" s="91"/>
      <c r="P48" s="13"/>
    </row>
    <row r="49" spans="1:16" ht="36.6" customHeight="1" x14ac:dyDescent="0.25">
      <c r="A49" s="1025" t="s">
        <v>433</v>
      </c>
      <c r="B49" s="1026"/>
      <c r="C49" s="115">
        <v>298</v>
      </c>
      <c r="D49" s="13">
        <v>2</v>
      </c>
      <c r="E49" s="13">
        <v>2069</v>
      </c>
      <c r="F49" s="13">
        <v>439</v>
      </c>
      <c r="G49" s="13">
        <v>70106</v>
      </c>
      <c r="H49" s="23"/>
      <c r="I49" s="83"/>
      <c r="J49" s="84"/>
      <c r="K49" s="77" t="s">
        <v>15</v>
      </c>
      <c r="L49" s="77" t="s">
        <v>15</v>
      </c>
      <c r="M49" s="103">
        <v>3150</v>
      </c>
      <c r="N49" s="91">
        <v>1128.8</v>
      </c>
      <c r="O49" s="91"/>
      <c r="P49" s="8"/>
    </row>
    <row r="50" spans="1:16" ht="110.45" customHeight="1" x14ac:dyDescent="0.25">
      <c r="A50" s="1027" t="s">
        <v>213</v>
      </c>
      <c r="B50" s="1028"/>
      <c r="C50" s="116"/>
      <c r="D50" s="8"/>
      <c r="E50" s="8"/>
      <c r="F50" s="8"/>
      <c r="G50" s="8"/>
      <c r="H50" s="23" t="s">
        <v>434</v>
      </c>
      <c r="I50" s="83"/>
      <c r="J50" s="84"/>
      <c r="K50" s="77" t="s">
        <v>15</v>
      </c>
      <c r="L50" s="77" t="s">
        <v>15</v>
      </c>
      <c r="M50" s="17">
        <v>3150</v>
      </c>
      <c r="N50" s="25">
        <v>1128.8</v>
      </c>
      <c r="O50" s="25"/>
      <c r="P50" s="8"/>
    </row>
    <row r="51" spans="1:16" ht="22.5" customHeight="1" x14ac:dyDescent="0.25">
      <c r="A51" s="919" t="s">
        <v>435</v>
      </c>
      <c r="B51" s="920"/>
      <c r="C51" s="117"/>
      <c r="D51" s="8"/>
      <c r="E51" s="8"/>
      <c r="F51" s="8"/>
      <c r="G51" s="8"/>
      <c r="H51" s="23" t="s">
        <v>197</v>
      </c>
      <c r="I51" s="83"/>
      <c r="J51" s="84"/>
      <c r="K51" s="77" t="s">
        <v>15</v>
      </c>
      <c r="L51" s="77" t="s">
        <v>15</v>
      </c>
      <c r="M51" s="17">
        <v>774.6</v>
      </c>
      <c r="N51" s="25">
        <v>774.6</v>
      </c>
      <c r="O51" s="25">
        <v>774.6</v>
      </c>
      <c r="P51" s="8">
        <v>774.6</v>
      </c>
    </row>
    <row r="52" spans="1:16" ht="23.45" customHeight="1" x14ac:dyDescent="0.25">
      <c r="A52" s="919" t="s">
        <v>436</v>
      </c>
      <c r="B52" s="920"/>
      <c r="C52" s="117"/>
      <c r="D52" s="8"/>
      <c r="E52" s="8"/>
      <c r="F52" s="8"/>
      <c r="G52" s="8"/>
      <c r="H52" s="23" t="s">
        <v>215</v>
      </c>
      <c r="I52" s="83"/>
      <c r="J52" s="84"/>
      <c r="K52" s="77" t="s">
        <v>15</v>
      </c>
      <c r="L52" s="77" t="s">
        <v>15</v>
      </c>
      <c r="M52" s="17">
        <v>-774.6</v>
      </c>
      <c r="N52" s="25">
        <v>-774.6</v>
      </c>
      <c r="O52" s="25">
        <v>-774.6</v>
      </c>
      <c r="P52" s="8">
        <v>-774.6</v>
      </c>
    </row>
    <row r="53" spans="1:16" ht="21" customHeight="1" x14ac:dyDescent="0.25">
      <c r="A53" s="82"/>
      <c r="B53" s="118"/>
      <c r="C53" s="8"/>
      <c r="D53" s="8"/>
      <c r="E53" s="8"/>
      <c r="F53" s="8"/>
      <c r="G53" s="8"/>
      <c r="H53" s="8"/>
      <c r="I53" s="602"/>
      <c r="J53" s="603"/>
      <c r="K53" s="77" t="s">
        <v>15</v>
      </c>
      <c r="L53" s="77" t="s">
        <v>15</v>
      </c>
      <c r="M53" s="8"/>
      <c r="N53" s="25"/>
      <c r="O53" s="25"/>
      <c r="P53" s="8"/>
    </row>
    <row r="54" spans="1:16" x14ac:dyDescent="0.25">
      <c r="A54" s="602"/>
      <c r="B54" s="657"/>
    </row>
    <row r="55" spans="1:16" ht="26.25" customHeight="1" x14ac:dyDescent="0.25">
      <c r="A55" s="658" t="s">
        <v>44</v>
      </c>
      <c r="B55" s="658"/>
      <c r="C55" s="658"/>
      <c r="D55" s="658"/>
      <c r="E55" s="658"/>
      <c r="F55" s="658"/>
      <c r="G55" s="658"/>
      <c r="H55" s="658"/>
      <c r="I55" s="658"/>
      <c r="J55" s="658"/>
      <c r="K55" s="658"/>
      <c r="L55" s="658"/>
      <c r="M55" s="658"/>
      <c r="N55" s="658"/>
      <c r="O55" s="658"/>
      <c r="P55" s="659"/>
    </row>
    <row r="56" spans="1:16" ht="21.6" customHeight="1" x14ac:dyDescent="0.25">
      <c r="A56" s="611"/>
      <c r="B56" s="613"/>
      <c r="C56" s="611"/>
      <c r="D56" s="612"/>
      <c r="E56" s="612"/>
      <c r="F56" s="612"/>
      <c r="G56" s="612"/>
      <c r="H56" s="612"/>
      <c r="I56" s="612"/>
      <c r="J56" s="612"/>
      <c r="K56" s="612"/>
      <c r="L56" s="612"/>
      <c r="M56" s="612"/>
      <c r="N56" s="613"/>
      <c r="O56" s="621" t="s">
        <v>2</v>
      </c>
      <c r="P56" s="621"/>
    </row>
    <row r="57" spans="1:16" ht="20.25" customHeight="1" x14ac:dyDescent="0.25">
      <c r="A57" s="606" t="s">
        <v>45</v>
      </c>
      <c r="B57" s="606"/>
      <c r="C57" s="611" t="s">
        <v>420</v>
      </c>
      <c r="D57" s="612"/>
      <c r="E57" s="612"/>
      <c r="F57" s="612"/>
      <c r="G57" s="612"/>
      <c r="H57" s="612"/>
      <c r="I57" s="612"/>
      <c r="J57" s="612"/>
      <c r="K57" s="612"/>
      <c r="L57" s="612"/>
      <c r="M57" s="612"/>
      <c r="N57" s="613"/>
      <c r="O57" s="660" t="s">
        <v>419</v>
      </c>
      <c r="P57" s="660"/>
    </row>
    <row r="58" spans="1:16" ht="21.6" customHeight="1" x14ac:dyDescent="0.25">
      <c r="A58" s="606" t="s">
        <v>46</v>
      </c>
      <c r="B58" s="606"/>
      <c r="C58" s="611" t="s">
        <v>47</v>
      </c>
      <c r="D58" s="612"/>
      <c r="E58" s="612"/>
      <c r="F58" s="612"/>
      <c r="G58" s="612"/>
      <c r="H58" s="612"/>
      <c r="I58" s="612"/>
      <c r="J58" s="612"/>
      <c r="K58" s="612"/>
      <c r="L58" s="612"/>
      <c r="M58" s="612"/>
      <c r="N58" s="613"/>
      <c r="O58" s="621">
        <v>58</v>
      </c>
      <c r="P58" s="621"/>
    </row>
    <row r="59" spans="1:16" ht="21.6" customHeight="1" x14ac:dyDescent="0.25">
      <c r="A59" s="606" t="s">
        <v>48</v>
      </c>
      <c r="B59" s="606"/>
      <c r="C59" s="611" t="s">
        <v>216</v>
      </c>
      <c r="D59" s="612"/>
      <c r="E59" s="612"/>
      <c r="F59" s="612"/>
      <c r="G59" s="612"/>
      <c r="H59" s="612"/>
      <c r="I59" s="612"/>
      <c r="J59" s="612"/>
      <c r="K59" s="612"/>
      <c r="L59" s="612"/>
      <c r="M59" s="612"/>
      <c r="N59" s="613"/>
      <c r="O59" s="660" t="s">
        <v>122</v>
      </c>
      <c r="P59" s="660"/>
    </row>
    <row r="61" spans="1:16" ht="37.5" customHeight="1" x14ac:dyDescent="0.25">
      <c r="A61" s="663" t="s">
        <v>49</v>
      </c>
      <c r="B61" s="663"/>
      <c r="C61" s="663"/>
      <c r="D61" s="663"/>
      <c r="E61" s="663"/>
      <c r="F61" s="663"/>
      <c r="G61" s="663"/>
      <c r="H61" s="663"/>
      <c r="I61" s="663"/>
      <c r="J61" s="663"/>
      <c r="K61" s="663"/>
      <c r="L61" s="663"/>
      <c r="M61" s="663"/>
      <c r="N61" s="663"/>
      <c r="O61" s="663"/>
      <c r="P61" s="663"/>
    </row>
    <row r="62" spans="1:16" ht="19.5" customHeight="1" x14ac:dyDescent="0.25">
      <c r="A62" s="664" t="s">
        <v>50</v>
      </c>
      <c r="B62" s="665"/>
      <c r="C62" s="666"/>
      <c r="D62" s="649" t="s">
        <v>217</v>
      </c>
      <c r="E62" s="563"/>
      <c r="F62" s="563"/>
      <c r="G62" s="563"/>
      <c r="H62" s="563"/>
      <c r="I62" s="563"/>
      <c r="J62" s="563"/>
      <c r="K62" s="563"/>
      <c r="L62" s="563"/>
      <c r="M62" s="563"/>
      <c r="N62" s="563"/>
      <c r="O62" s="563"/>
      <c r="P62" s="650"/>
    </row>
    <row r="63" spans="1:16" ht="48.75" customHeight="1" x14ac:dyDescent="0.25">
      <c r="A63" s="667" t="s">
        <v>51</v>
      </c>
      <c r="B63" s="668"/>
      <c r="C63" s="669"/>
      <c r="D63" s="709" t="s">
        <v>218</v>
      </c>
      <c r="E63" s="865"/>
      <c r="F63" s="865"/>
      <c r="G63" s="865"/>
      <c r="H63" s="865"/>
      <c r="I63" s="865"/>
      <c r="J63" s="865"/>
      <c r="K63" s="865"/>
      <c r="L63" s="865"/>
      <c r="M63" s="865"/>
      <c r="N63" s="865"/>
      <c r="O63" s="865"/>
      <c r="P63" s="866"/>
    </row>
    <row r="64" spans="1:16" ht="48.75" customHeight="1" x14ac:dyDescent="0.25">
      <c r="A64" s="612" t="s">
        <v>52</v>
      </c>
      <c r="B64" s="612"/>
      <c r="C64" s="613"/>
      <c r="D64" s="567" t="s">
        <v>219</v>
      </c>
      <c r="E64" s="568"/>
      <c r="F64" s="568"/>
      <c r="G64" s="568"/>
      <c r="H64" s="568"/>
      <c r="I64" s="568"/>
      <c r="J64" s="568"/>
      <c r="K64" s="568"/>
      <c r="L64" s="568"/>
      <c r="M64" s="568"/>
      <c r="N64" s="568"/>
      <c r="O64" s="568"/>
      <c r="P64" s="569"/>
    </row>
    <row r="65" spans="1:16" ht="26.25" customHeight="1" x14ac:dyDescent="0.25">
      <c r="A65" s="622" t="s">
        <v>53</v>
      </c>
      <c r="B65" s="622"/>
      <c r="C65" s="622"/>
      <c r="D65" s="622"/>
      <c r="E65" s="622"/>
      <c r="F65" s="622"/>
      <c r="G65" s="622"/>
      <c r="H65" s="622"/>
      <c r="I65" s="622"/>
      <c r="J65" s="622"/>
      <c r="K65" s="622"/>
      <c r="L65" s="622"/>
      <c r="M65" s="622"/>
      <c r="N65" s="622"/>
      <c r="O65" s="622"/>
      <c r="P65" s="622"/>
    </row>
    <row r="66" spans="1:16" ht="24" customHeight="1" x14ac:dyDescent="0.25">
      <c r="A66" s="675" t="s">
        <v>54</v>
      </c>
      <c r="B66" s="620" t="s">
        <v>2</v>
      </c>
      <c r="C66" s="614" t="s">
        <v>7</v>
      </c>
      <c r="D66" s="615"/>
      <c r="E66" s="615"/>
      <c r="F66" s="615"/>
      <c r="G66" s="615"/>
      <c r="H66" s="615"/>
      <c r="I66" s="615"/>
      <c r="J66" s="639" t="s">
        <v>55</v>
      </c>
      <c r="K66" s="14">
        <v>2014</v>
      </c>
      <c r="L66" s="14">
        <v>2015</v>
      </c>
      <c r="M66" s="14">
        <v>2016</v>
      </c>
      <c r="N66" s="189">
        <v>2017</v>
      </c>
      <c r="O66" s="189">
        <v>2018</v>
      </c>
      <c r="P66" s="14">
        <v>2019</v>
      </c>
    </row>
    <row r="67" spans="1:16" ht="55.15" customHeight="1" x14ac:dyDescent="0.25">
      <c r="A67" s="676"/>
      <c r="B67" s="677"/>
      <c r="C67" s="995"/>
      <c r="D67" s="996"/>
      <c r="E67" s="996"/>
      <c r="F67" s="996"/>
      <c r="G67" s="996"/>
      <c r="H67" s="996"/>
      <c r="I67" s="996"/>
      <c r="J67" s="639"/>
      <c r="K67" s="15" t="s">
        <v>10</v>
      </c>
      <c r="L67" s="15" t="s">
        <v>10</v>
      </c>
      <c r="M67" s="15" t="s">
        <v>11</v>
      </c>
      <c r="N67" s="188" t="s">
        <v>12</v>
      </c>
      <c r="O67" s="188" t="s">
        <v>13</v>
      </c>
      <c r="P67" s="15" t="s">
        <v>13</v>
      </c>
    </row>
    <row r="68" spans="1:16" ht="33.75" customHeight="1" x14ac:dyDescent="0.25">
      <c r="A68" s="678" t="s">
        <v>56</v>
      </c>
      <c r="B68" s="119" t="s">
        <v>175</v>
      </c>
      <c r="C68" s="1029" t="s">
        <v>220</v>
      </c>
      <c r="D68" s="1030"/>
      <c r="E68" s="1030"/>
      <c r="F68" s="1030"/>
      <c r="G68" s="1030"/>
      <c r="H68" s="1030"/>
      <c r="I68" s="1031"/>
      <c r="J68" s="120" t="s">
        <v>126</v>
      </c>
      <c r="K68" s="121" t="s">
        <v>15</v>
      </c>
      <c r="L68" s="121" t="s">
        <v>15</v>
      </c>
      <c r="M68" s="108">
        <v>15.2</v>
      </c>
      <c r="N68" s="108">
        <v>16.5</v>
      </c>
      <c r="O68" s="108">
        <v>17.7</v>
      </c>
      <c r="P68" s="108">
        <v>18.5</v>
      </c>
    </row>
    <row r="69" spans="1:16" ht="35.25" customHeight="1" x14ac:dyDescent="0.25">
      <c r="A69" s="680"/>
      <c r="B69" s="107" t="s">
        <v>223</v>
      </c>
      <c r="C69" s="1032" t="s">
        <v>687</v>
      </c>
      <c r="D69" s="1032"/>
      <c r="E69" s="1032"/>
      <c r="F69" s="1032"/>
      <c r="G69" s="1032"/>
      <c r="H69" s="1032"/>
      <c r="I69" s="1032"/>
      <c r="J69" s="122" t="s">
        <v>126</v>
      </c>
      <c r="K69" s="123" t="s">
        <v>15</v>
      </c>
      <c r="L69" s="123" t="s">
        <v>15</v>
      </c>
      <c r="M69" s="122">
        <v>100</v>
      </c>
      <c r="N69" s="119">
        <v>100</v>
      </c>
      <c r="O69" s="119"/>
      <c r="P69" s="124"/>
    </row>
    <row r="70" spans="1:16" ht="33.75" customHeight="1" x14ac:dyDescent="0.25">
      <c r="A70" s="670" t="s">
        <v>57</v>
      </c>
      <c r="B70" s="122" t="s">
        <v>177</v>
      </c>
      <c r="C70" s="1032" t="s">
        <v>224</v>
      </c>
      <c r="D70" s="1032"/>
      <c r="E70" s="1032"/>
      <c r="F70" s="1032"/>
      <c r="G70" s="1032"/>
      <c r="H70" s="1032"/>
      <c r="I70" s="1032"/>
      <c r="J70" s="122" t="s">
        <v>225</v>
      </c>
      <c r="K70" s="123" t="s">
        <v>15</v>
      </c>
      <c r="L70" s="123" t="s">
        <v>15</v>
      </c>
      <c r="M70" s="179">
        <v>100</v>
      </c>
      <c r="N70" s="127">
        <v>67</v>
      </c>
      <c r="O70" s="127">
        <v>67</v>
      </c>
      <c r="P70" s="127">
        <v>67</v>
      </c>
    </row>
    <row r="71" spans="1:16" ht="24" customHeight="1" x14ac:dyDescent="0.25">
      <c r="A71" s="670"/>
      <c r="B71" s="122" t="s">
        <v>178</v>
      </c>
      <c r="C71" s="1033" t="s">
        <v>226</v>
      </c>
      <c r="D71" s="1034"/>
      <c r="E71" s="1034"/>
      <c r="F71" s="1034"/>
      <c r="G71" s="1034"/>
      <c r="H71" s="1034"/>
      <c r="I71" s="1035"/>
      <c r="J71" s="122" t="s">
        <v>225</v>
      </c>
      <c r="K71" s="123" t="s">
        <v>15</v>
      </c>
      <c r="L71" s="127">
        <v>30</v>
      </c>
      <c r="M71" s="127">
        <v>40</v>
      </c>
      <c r="N71" s="127">
        <v>40</v>
      </c>
      <c r="O71" s="127">
        <v>40</v>
      </c>
      <c r="P71" s="128">
        <v>40</v>
      </c>
    </row>
    <row r="72" spans="1:16" ht="21.75" customHeight="1" x14ac:dyDescent="0.25">
      <c r="A72" s="670"/>
      <c r="B72" s="120" t="s">
        <v>180</v>
      </c>
      <c r="C72" s="1029" t="s">
        <v>681</v>
      </c>
      <c r="D72" s="1030"/>
      <c r="E72" s="1030"/>
      <c r="F72" s="1030"/>
      <c r="G72" s="1030"/>
      <c r="H72" s="1030"/>
      <c r="I72" s="1031"/>
      <c r="J72" s="120" t="s">
        <v>225</v>
      </c>
      <c r="K72" s="121" t="s">
        <v>15</v>
      </c>
      <c r="L72" s="121">
        <v>3</v>
      </c>
      <c r="M72" s="127">
        <v>10</v>
      </c>
      <c r="N72" s="127">
        <v>3</v>
      </c>
      <c r="O72" s="127">
        <v>3</v>
      </c>
      <c r="P72" s="128">
        <v>3</v>
      </c>
    </row>
    <row r="73" spans="1:16" ht="21.75" customHeight="1" x14ac:dyDescent="0.25">
      <c r="A73" s="670"/>
      <c r="B73" s="51" t="s">
        <v>209</v>
      </c>
      <c r="C73" s="672" t="s">
        <v>682</v>
      </c>
      <c r="D73" s="673"/>
      <c r="E73" s="673"/>
      <c r="F73" s="673"/>
      <c r="G73" s="673"/>
      <c r="H73" s="673"/>
      <c r="I73" s="674"/>
      <c r="J73" s="52" t="s">
        <v>150</v>
      </c>
      <c r="K73" s="435" t="s">
        <v>15</v>
      </c>
      <c r="L73" s="176" t="s">
        <v>15</v>
      </c>
      <c r="M73" s="56" t="s">
        <v>15</v>
      </c>
      <c r="N73" s="56">
        <v>25</v>
      </c>
      <c r="O73" s="56">
        <v>25</v>
      </c>
      <c r="P73" s="56">
        <v>25</v>
      </c>
    </row>
    <row r="74" spans="1:16" ht="21.75" customHeight="1" x14ac:dyDescent="0.25">
      <c r="A74" s="670"/>
      <c r="B74" s="120" t="s">
        <v>261</v>
      </c>
      <c r="C74" s="672" t="s">
        <v>683</v>
      </c>
      <c r="D74" s="673"/>
      <c r="E74" s="673"/>
      <c r="F74" s="673"/>
      <c r="G74" s="673"/>
      <c r="H74" s="673"/>
      <c r="I74" s="674"/>
      <c r="J74" s="52" t="s">
        <v>150</v>
      </c>
      <c r="K74" s="435" t="s">
        <v>15</v>
      </c>
      <c r="L74" s="176" t="s">
        <v>15</v>
      </c>
      <c r="M74" s="56" t="s">
        <v>15</v>
      </c>
      <c r="N74" s="56">
        <v>12</v>
      </c>
      <c r="O74" s="56">
        <v>12</v>
      </c>
      <c r="P74" s="56">
        <v>12</v>
      </c>
    </row>
    <row r="75" spans="1:16" ht="21.75" customHeight="1" x14ac:dyDescent="0.25">
      <c r="A75" s="670"/>
      <c r="B75" s="51" t="s">
        <v>263</v>
      </c>
      <c r="C75" s="672" t="s">
        <v>684</v>
      </c>
      <c r="D75" s="673"/>
      <c r="E75" s="673"/>
      <c r="F75" s="673"/>
      <c r="G75" s="673"/>
      <c r="H75" s="673"/>
      <c r="I75" s="674"/>
      <c r="J75" s="52" t="s">
        <v>150</v>
      </c>
      <c r="K75" s="435" t="s">
        <v>15</v>
      </c>
      <c r="L75" s="176" t="s">
        <v>15</v>
      </c>
      <c r="M75" s="56" t="s">
        <v>15</v>
      </c>
      <c r="N75" s="56">
        <v>40</v>
      </c>
      <c r="O75" s="56">
        <v>40</v>
      </c>
      <c r="P75" s="56">
        <v>40</v>
      </c>
    </row>
    <row r="76" spans="1:16" ht="26.25" customHeight="1" x14ac:dyDescent="0.25">
      <c r="A76" s="670"/>
      <c r="B76" s="51" t="s">
        <v>285</v>
      </c>
      <c r="C76" s="672" t="s">
        <v>685</v>
      </c>
      <c r="D76" s="673"/>
      <c r="E76" s="673"/>
      <c r="F76" s="673"/>
      <c r="G76" s="673"/>
      <c r="H76" s="673"/>
      <c r="I76" s="674"/>
      <c r="J76" s="52" t="s">
        <v>150</v>
      </c>
      <c r="K76" s="435" t="s">
        <v>15</v>
      </c>
      <c r="L76" s="176" t="s">
        <v>15</v>
      </c>
      <c r="M76" s="56" t="s">
        <v>15</v>
      </c>
      <c r="N76" s="56">
        <v>1</v>
      </c>
      <c r="O76" s="56">
        <v>1</v>
      </c>
      <c r="P76" s="56">
        <v>1</v>
      </c>
    </row>
    <row r="77" spans="1:16" ht="27.75" customHeight="1" x14ac:dyDescent="0.25">
      <c r="A77" s="670"/>
      <c r="B77" s="51" t="s">
        <v>286</v>
      </c>
      <c r="C77" s="672" t="s">
        <v>686</v>
      </c>
      <c r="D77" s="673"/>
      <c r="E77" s="673"/>
      <c r="F77" s="673"/>
      <c r="G77" s="673"/>
      <c r="H77" s="673"/>
      <c r="I77" s="674"/>
      <c r="J77" s="52" t="s">
        <v>150</v>
      </c>
      <c r="K77" s="435" t="s">
        <v>15</v>
      </c>
      <c r="L77" s="176" t="s">
        <v>15</v>
      </c>
      <c r="M77" s="56" t="s">
        <v>15</v>
      </c>
      <c r="N77" s="56" t="s">
        <v>15</v>
      </c>
      <c r="O77" s="56">
        <v>1</v>
      </c>
      <c r="P77" s="56">
        <v>1</v>
      </c>
    </row>
    <row r="78" spans="1:16" ht="33.75" customHeight="1" x14ac:dyDescent="0.25">
      <c r="A78" s="678" t="s">
        <v>62</v>
      </c>
      <c r="B78" s="122" t="s">
        <v>181</v>
      </c>
      <c r="C78" s="1033" t="s">
        <v>227</v>
      </c>
      <c r="D78" s="1034"/>
      <c r="E78" s="1034"/>
      <c r="F78" s="1034"/>
      <c r="G78" s="1034"/>
      <c r="H78" s="1034"/>
      <c r="I78" s="1035"/>
      <c r="J78" s="122" t="s">
        <v>126</v>
      </c>
      <c r="K78" s="123" t="s">
        <v>15</v>
      </c>
      <c r="L78" s="123" t="s">
        <v>15</v>
      </c>
      <c r="M78" s="126">
        <v>65</v>
      </c>
      <c r="N78" s="127">
        <v>50</v>
      </c>
      <c r="O78" s="127">
        <v>50</v>
      </c>
      <c r="P78" s="126">
        <v>50</v>
      </c>
    </row>
    <row r="79" spans="1:16" ht="33" customHeight="1" x14ac:dyDescent="0.25">
      <c r="A79" s="680"/>
      <c r="B79" s="119" t="s">
        <v>656</v>
      </c>
      <c r="C79" s="1029" t="s">
        <v>222</v>
      </c>
      <c r="D79" s="1030"/>
      <c r="E79" s="1030"/>
      <c r="F79" s="1030"/>
      <c r="G79" s="1030"/>
      <c r="H79" s="1030"/>
      <c r="I79" s="1031"/>
      <c r="J79" s="120" t="s">
        <v>126</v>
      </c>
      <c r="K79" s="121" t="s">
        <v>15</v>
      </c>
      <c r="L79" s="121" t="s">
        <v>15</v>
      </c>
      <c r="M79" s="120">
        <v>0.3</v>
      </c>
      <c r="N79" s="120">
        <v>0.3</v>
      </c>
      <c r="O79" s="120">
        <v>0.2</v>
      </c>
      <c r="P79" s="120">
        <v>0.2</v>
      </c>
    </row>
    <row r="80" spans="1:16" ht="19.899999999999999" customHeight="1" x14ac:dyDescent="0.25"/>
    <row r="81" spans="1:16" x14ac:dyDescent="0.25">
      <c r="A81" s="597" t="s">
        <v>63</v>
      </c>
      <c r="B81" s="598"/>
      <c r="C81" s="598"/>
      <c r="D81" s="598"/>
      <c r="E81" s="598"/>
      <c r="F81" s="598"/>
      <c r="G81" s="598"/>
      <c r="H81" s="598"/>
      <c r="I81" s="598"/>
      <c r="J81" s="598"/>
      <c r="K81" s="598"/>
      <c r="L81" s="598"/>
      <c r="M81" s="598"/>
      <c r="N81" s="598"/>
      <c r="O81" s="598"/>
      <c r="P81" s="599"/>
    </row>
    <row r="82" spans="1:16" x14ac:dyDescent="0.25">
      <c r="A82" s="614" t="s">
        <v>7</v>
      </c>
      <c r="B82" s="615"/>
      <c r="C82" s="615"/>
      <c r="D82" s="616"/>
      <c r="E82" s="593" t="s">
        <v>2</v>
      </c>
      <c r="F82" s="594"/>
      <c r="G82" s="620">
        <v>2014</v>
      </c>
      <c r="H82" s="620"/>
      <c r="I82" s="77">
        <v>2015</v>
      </c>
      <c r="J82" s="77">
        <v>2016</v>
      </c>
      <c r="K82" s="621">
        <v>2017</v>
      </c>
      <c r="L82" s="621"/>
      <c r="M82" s="621">
        <v>2018</v>
      </c>
      <c r="N82" s="621"/>
      <c r="O82" s="621">
        <v>2019</v>
      </c>
      <c r="P82" s="621"/>
    </row>
    <row r="83" spans="1:16" x14ac:dyDescent="0.25">
      <c r="A83" s="617"/>
      <c r="B83" s="618"/>
      <c r="C83" s="618"/>
      <c r="D83" s="619"/>
      <c r="E83" s="77" t="s">
        <v>64</v>
      </c>
      <c r="F83" s="86" t="s">
        <v>65</v>
      </c>
      <c r="G83" s="593" t="s">
        <v>10</v>
      </c>
      <c r="H83" s="594"/>
      <c r="I83" s="77" t="s">
        <v>10</v>
      </c>
      <c r="J83" s="77" t="s">
        <v>11</v>
      </c>
      <c r="K83" s="593" t="s">
        <v>12</v>
      </c>
      <c r="L83" s="594"/>
      <c r="M83" s="593" t="s">
        <v>13</v>
      </c>
      <c r="N83" s="594"/>
      <c r="O83" s="593" t="s">
        <v>13</v>
      </c>
      <c r="P83" s="594"/>
    </row>
    <row r="84" spans="1:16" ht="21" customHeight="1" x14ac:dyDescent="0.25">
      <c r="A84" s="1036" t="s">
        <v>82</v>
      </c>
      <c r="B84" s="1037"/>
      <c r="C84" s="1037"/>
      <c r="D84" s="1038"/>
      <c r="E84" s="43" t="s">
        <v>117</v>
      </c>
      <c r="F84" s="77"/>
      <c r="G84" s="593" t="s">
        <v>15</v>
      </c>
      <c r="H84" s="594"/>
      <c r="I84" s="77" t="s">
        <v>15</v>
      </c>
      <c r="J84" s="328">
        <v>178300</v>
      </c>
      <c r="K84" s="1039">
        <v>105890</v>
      </c>
      <c r="L84" s="1039"/>
      <c r="M84" s="1039">
        <v>105740</v>
      </c>
      <c r="N84" s="1039"/>
      <c r="O84" s="1039">
        <v>105740</v>
      </c>
      <c r="P84" s="1039"/>
    </row>
    <row r="85" spans="1:16" ht="21" customHeight="1" x14ac:dyDescent="0.25">
      <c r="A85" s="1036" t="s">
        <v>160</v>
      </c>
      <c r="B85" s="1037"/>
      <c r="C85" s="1037"/>
      <c r="D85" s="1038"/>
      <c r="E85" s="43"/>
      <c r="F85" s="81">
        <v>220000</v>
      </c>
      <c r="G85" s="593" t="s">
        <v>15</v>
      </c>
      <c r="H85" s="594"/>
      <c r="I85" s="77" t="s">
        <v>15</v>
      </c>
      <c r="J85" s="328">
        <v>550</v>
      </c>
      <c r="K85" s="1045">
        <v>690</v>
      </c>
      <c r="L85" s="1046"/>
      <c r="M85" s="1047">
        <v>540</v>
      </c>
      <c r="N85" s="1048"/>
      <c r="O85" s="1045">
        <v>540</v>
      </c>
      <c r="P85" s="1046"/>
    </row>
    <row r="86" spans="1:16" ht="22.15" customHeight="1" x14ac:dyDescent="0.25">
      <c r="A86" s="1040" t="s">
        <v>229</v>
      </c>
      <c r="B86" s="1041"/>
      <c r="C86" s="1041"/>
      <c r="D86" s="1042"/>
      <c r="E86" s="43"/>
      <c r="F86" s="77">
        <v>222600</v>
      </c>
      <c r="G86" s="593" t="s">
        <v>15</v>
      </c>
      <c r="H86" s="594"/>
      <c r="I86" s="77" t="s">
        <v>15</v>
      </c>
      <c r="J86" s="126">
        <v>100</v>
      </c>
      <c r="K86" s="1043">
        <v>50</v>
      </c>
      <c r="L86" s="1044"/>
      <c r="M86" s="1043">
        <v>50</v>
      </c>
      <c r="N86" s="1044"/>
      <c r="O86" s="1043">
        <v>50</v>
      </c>
      <c r="P86" s="1044"/>
    </row>
    <row r="87" spans="1:16" ht="18.600000000000001" customHeight="1" x14ac:dyDescent="0.25">
      <c r="A87" s="1040" t="s">
        <v>230</v>
      </c>
      <c r="B87" s="1041"/>
      <c r="C87" s="1041"/>
      <c r="D87" s="1042"/>
      <c r="E87" s="43"/>
      <c r="F87" s="77">
        <v>222910</v>
      </c>
      <c r="G87" s="593" t="s">
        <v>15</v>
      </c>
      <c r="H87" s="594"/>
      <c r="I87" s="77" t="s">
        <v>15</v>
      </c>
      <c r="J87" s="126">
        <v>76.7</v>
      </c>
      <c r="K87" s="329"/>
      <c r="L87" s="330"/>
      <c r="M87" s="329"/>
      <c r="N87" s="330"/>
      <c r="O87" s="329"/>
      <c r="P87" s="330"/>
    </row>
    <row r="88" spans="1:16" ht="22.5" customHeight="1" x14ac:dyDescent="0.25">
      <c r="A88" s="1040" t="s">
        <v>231</v>
      </c>
      <c r="B88" s="1041"/>
      <c r="C88" s="1041"/>
      <c r="D88" s="1042"/>
      <c r="E88" s="43"/>
      <c r="F88" s="77">
        <v>222930</v>
      </c>
      <c r="G88" s="593" t="s">
        <v>15</v>
      </c>
      <c r="H88" s="594"/>
      <c r="I88" s="77" t="s">
        <v>15</v>
      </c>
      <c r="J88" s="126"/>
      <c r="K88" s="1043">
        <v>470</v>
      </c>
      <c r="L88" s="1044"/>
      <c r="M88" s="1043">
        <v>290</v>
      </c>
      <c r="N88" s="1044"/>
      <c r="O88" s="1043">
        <v>240</v>
      </c>
      <c r="P88" s="1044"/>
    </row>
    <row r="89" spans="1:16" ht="21.75" customHeight="1" x14ac:dyDescent="0.25">
      <c r="A89" s="1040" t="s">
        <v>185</v>
      </c>
      <c r="B89" s="1041"/>
      <c r="C89" s="1041"/>
      <c r="D89" s="1042"/>
      <c r="E89" s="81"/>
      <c r="F89" s="86">
        <v>222990</v>
      </c>
      <c r="G89" s="593" t="s">
        <v>15</v>
      </c>
      <c r="H89" s="594"/>
      <c r="I89" s="77" t="s">
        <v>15</v>
      </c>
      <c r="J89" s="125">
        <v>373.3</v>
      </c>
      <c r="K89" s="1043">
        <v>170</v>
      </c>
      <c r="L89" s="1044"/>
      <c r="M89" s="1043">
        <v>200</v>
      </c>
      <c r="N89" s="1044"/>
      <c r="O89" s="1043">
        <v>250</v>
      </c>
      <c r="P89" s="1044"/>
    </row>
    <row r="90" spans="1:16" ht="19.899999999999999" customHeight="1" x14ac:dyDescent="0.25">
      <c r="A90" s="1050" t="s">
        <v>118</v>
      </c>
      <c r="B90" s="1051"/>
      <c r="C90" s="1051"/>
      <c r="D90" s="1052"/>
      <c r="E90" s="198"/>
      <c r="F90" s="129">
        <v>250000</v>
      </c>
      <c r="G90" s="195"/>
      <c r="H90" s="196"/>
      <c r="I90" s="197"/>
      <c r="J90" s="331">
        <v>172680</v>
      </c>
      <c r="K90" s="1045">
        <v>100000</v>
      </c>
      <c r="L90" s="1046"/>
      <c r="M90" s="1045">
        <v>100000</v>
      </c>
      <c r="N90" s="1046"/>
      <c r="O90" s="1045">
        <v>10000</v>
      </c>
      <c r="P90" s="1046"/>
    </row>
    <row r="91" spans="1:16" ht="29.45" customHeight="1" x14ac:dyDescent="0.25">
      <c r="A91" s="716" t="s">
        <v>414</v>
      </c>
      <c r="B91" s="717"/>
      <c r="C91" s="717"/>
      <c r="D91" s="718"/>
      <c r="E91" s="198"/>
      <c r="F91" s="200">
        <v>254000</v>
      </c>
      <c r="G91" s="593"/>
      <c r="H91" s="594"/>
      <c r="I91" s="197"/>
      <c r="J91" s="125">
        <v>172680</v>
      </c>
      <c r="K91" s="1043">
        <v>100000</v>
      </c>
      <c r="L91" s="1044"/>
      <c r="M91" s="1043">
        <v>100000</v>
      </c>
      <c r="N91" s="1044"/>
      <c r="O91" s="1043">
        <v>10000</v>
      </c>
      <c r="P91" s="1044"/>
    </row>
    <row r="92" spans="1:16" ht="21" customHeight="1" x14ac:dyDescent="0.25">
      <c r="A92" s="1025" t="s">
        <v>232</v>
      </c>
      <c r="B92" s="1049"/>
      <c r="C92" s="1049"/>
      <c r="D92" s="1026"/>
      <c r="E92" s="81"/>
      <c r="F92" s="129">
        <v>314100</v>
      </c>
      <c r="G92" s="593" t="s">
        <v>15</v>
      </c>
      <c r="H92" s="594"/>
      <c r="I92" s="77" t="s">
        <v>15</v>
      </c>
      <c r="J92" s="331">
        <v>70</v>
      </c>
      <c r="K92" s="1045"/>
      <c r="L92" s="1046"/>
      <c r="M92" s="1045"/>
      <c r="N92" s="1046"/>
      <c r="O92" s="1045"/>
      <c r="P92" s="1046"/>
    </row>
    <row r="93" spans="1:16" ht="19.5" customHeight="1" x14ac:dyDescent="0.25">
      <c r="A93" s="1040" t="s">
        <v>233</v>
      </c>
      <c r="B93" s="1041"/>
      <c r="C93" s="1041"/>
      <c r="D93" s="1042"/>
      <c r="E93" s="81"/>
      <c r="F93" s="86">
        <v>314110</v>
      </c>
      <c r="G93" s="593" t="s">
        <v>15</v>
      </c>
      <c r="H93" s="594"/>
      <c r="I93" s="77" t="s">
        <v>15</v>
      </c>
      <c r="J93" s="126">
        <v>70</v>
      </c>
      <c r="K93" s="1043"/>
      <c r="L93" s="1044"/>
      <c r="M93" s="1043"/>
      <c r="N93" s="1044"/>
      <c r="O93" s="1043"/>
      <c r="P93" s="1044"/>
    </row>
    <row r="94" spans="1:16" ht="20.25" customHeight="1" x14ac:dyDescent="0.25">
      <c r="A94" s="1036" t="s">
        <v>234</v>
      </c>
      <c r="B94" s="1037"/>
      <c r="C94" s="1037"/>
      <c r="D94" s="1038"/>
      <c r="E94" s="77"/>
      <c r="F94" s="81">
        <v>281110</v>
      </c>
      <c r="G94" s="620" t="s">
        <v>15</v>
      </c>
      <c r="H94" s="620"/>
      <c r="I94" s="77" t="s">
        <v>15</v>
      </c>
      <c r="J94" s="328">
        <v>5000</v>
      </c>
      <c r="K94" s="1039">
        <v>5200</v>
      </c>
      <c r="L94" s="1039"/>
      <c r="M94" s="1039">
        <v>5200</v>
      </c>
      <c r="N94" s="1039"/>
      <c r="O94" s="1039">
        <v>5200</v>
      </c>
      <c r="P94" s="1039"/>
    </row>
    <row r="95" spans="1:16" ht="18.75" customHeight="1" x14ac:dyDescent="0.25">
      <c r="A95" s="1036" t="s">
        <v>235</v>
      </c>
      <c r="B95" s="1037"/>
      <c r="C95" s="1037"/>
      <c r="D95" s="1038"/>
      <c r="E95" s="81">
        <v>70106</v>
      </c>
      <c r="F95" s="81"/>
      <c r="G95" s="620" t="s">
        <v>15</v>
      </c>
      <c r="H95" s="620"/>
      <c r="I95" s="77" t="s">
        <v>15</v>
      </c>
      <c r="J95" s="328">
        <v>3150</v>
      </c>
      <c r="K95" s="1045">
        <v>1128.8</v>
      </c>
      <c r="L95" s="1046"/>
      <c r="M95" s="1043"/>
      <c r="N95" s="1044"/>
      <c r="O95" s="1043"/>
      <c r="P95" s="1044"/>
    </row>
    <row r="96" spans="1:16" ht="22.9" customHeight="1" x14ac:dyDescent="0.25">
      <c r="A96" s="1036" t="s">
        <v>160</v>
      </c>
      <c r="B96" s="1037"/>
      <c r="C96" s="1037"/>
      <c r="D96" s="1038"/>
      <c r="E96" s="81"/>
      <c r="F96" s="81">
        <v>220000</v>
      </c>
      <c r="G96" s="620" t="s">
        <v>15</v>
      </c>
      <c r="H96" s="620"/>
      <c r="I96" s="77" t="s">
        <v>15</v>
      </c>
      <c r="J96" s="328">
        <v>3150</v>
      </c>
      <c r="K96" s="220"/>
      <c r="L96" s="221"/>
      <c r="M96" s="75"/>
      <c r="N96" s="76"/>
      <c r="O96" s="130"/>
      <c r="P96" s="131"/>
    </row>
    <row r="97" spans="1:16" ht="22.9" customHeight="1" x14ac:dyDescent="0.25">
      <c r="A97" s="1040" t="s">
        <v>104</v>
      </c>
      <c r="B97" s="1041"/>
      <c r="C97" s="1041"/>
      <c r="D97" s="1042"/>
      <c r="E97" s="81"/>
      <c r="F97" s="77">
        <v>222990</v>
      </c>
      <c r="G97" s="620" t="s">
        <v>15</v>
      </c>
      <c r="H97" s="620"/>
      <c r="I97" s="77" t="s">
        <v>15</v>
      </c>
      <c r="J97" s="126">
        <v>3150</v>
      </c>
      <c r="K97" s="220"/>
      <c r="L97" s="221"/>
      <c r="M97" s="75"/>
      <c r="N97" s="76"/>
      <c r="O97" s="130"/>
      <c r="P97" s="131"/>
    </row>
    <row r="98" spans="1:16" ht="21" customHeight="1" x14ac:dyDescent="0.25">
      <c r="A98" s="1025" t="s">
        <v>186</v>
      </c>
      <c r="B98" s="1049"/>
      <c r="C98" s="1049"/>
      <c r="D98" s="1026"/>
      <c r="E98" s="132"/>
      <c r="F98" s="77"/>
      <c r="G98" s="593"/>
      <c r="H98" s="594"/>
      <c r="I98" s="77"/>
      <c r="J98" s="44">
        <f>J84+J95+H99</f>
        <v>181450</v>
      </c>
      <c r="K98" s="715">
        <f>K84+K95+I99</f>
        <v>107018.8</v>
      </c>
      <c r="L98" s="720"/>
      <c r="M98" s="715">
        <f>M84+M95+K99</f>
        <v>105740</v>
      </c>
      <c r="N98" s="720"/>
      <c r="O98" s="715">
        <f>O84+O95+M99</f>
        <v>105740</v>
      </c>
      <c r="P98" s="720"/>
    </row>
    <row r="99" spans="1:16" ht="20.45" customHeight="1" x14ac:dyDescent="0.25"/>
    <row r="100" spans="1:16" ht="22.15" customHeight="1" x14ac:dyDescent="0.25">
      <c r="A100" s="622" t="s">
        <v>66</v>
      </c>
      <c r="B100" s="622"/>
      <c r="C100" s="622"/>
      <c r="D100" s="622"/>
      <c r="E100" s="622"/>
      <c r="F100" s="622"/>
      <c r="G100" s="622"/>
      <c r="H100" s="622"/>
      <c r="I100" s="622"/>
      <c r="J100" s="622"/>
      <c r="K100" s="622"/>
      <c r="L100" s="622"/>
      <c r="M100" s="622"/>
      <c r="N100" s="622"/>
      <c r="O100" s="622"/>
      <c r="P100" s="622"/>
    </row>
    <row r="101" spans="1:16" ht="19.899999999999999" customHeight="1" x14ac:dyDescent="0.25">
      <c r="A101" s="620" t="s">
        <v>7</v>
      </c>
      <c r="B101" s="620"/>
      <c r="C101" s="620"/>
      <c r="D101" s="620"/>
      <c r="E101" s="620" t="s">
        <v>2</v>
      </c>
      <c r="F101" s="620"/>
      <c r="G101" s="620"/>
      <c r="H101" s="620"/>
      <c r="I101" s="687" t="s">
        <v>67</v>
      </c>
      <c r="J101" s="687" t="s">
        <v>68</v>
      </c>
      <c r="K101" s="687" t="s">
        <v>69</v>
      </c>
      <c r="L101" s="78">
        <v>2015</v>
      </c>
      <c r="M101" s="687" t="s">
        <v>70</v>
      </c>
      <c r="N101" s="77">
        <v>2016</v>
      </c>
      <c r="O101" s="77">
        <v>2017</v>
      </c>
      <c r="P101" s="77">
        <v>2018</v>
      </c>
    </row>
    <row r="102" spans="1:16" ht="63" customHeight="1" x14ac:dyDescent="0.25">
      <c r="A102" s="620"/>
      <c r="B102" s="620"/>
      <c r="C102" s="620"/>
      <c r="D102" s="620"/>
      <c r="E102" s="77" t="s">
        <v>71</v>
      </c>
      <c r="F102" s="77" t="s">
        <v>64</v>
      </c>
      <c r="G102" s="87" t="s">
        <v>12</v>
      </c>
      <c r="H102" s="86" t="s">
        <v>65</v>
      </c>
      <c r="I102" s="687"/>
      <c r="J102" s="687"/>
      <c r="K102" s="687"/>
      <c r="L102" s="19" t="s">
        <v>72</v>
      </c>
      <c r="M102" s="687"/>
      <c r="N102" s="20" t="s">
        <v>12</v>
      </c>
      <c r="O102" s="87" t="s">
        <v>13</v>
      </c>
      <c r="P102" s="87" t="s">
        <v>13</v>
      </c>
    </row>
    <row r="103" spans="1:16" x14ac:dyDescent="0.25">
      <c r="A103" s="593">
        <v>1</v>
      </c>
      <c r="B103" s="695"/>
      <c r="C103" s="695"/>
      <c r="D103" s="594"/>
      <c r="E103" s="77">
        <v>2</v>
      </c>
      <c r="F103" s="77">
        <v>3</v>
      </c>
      <c r="G103" s="77">
        <v>4</v>
      </c>
      <c r="H103" s="77">
        <v>5</v>
      </c>
      <c r="I103" s="77">
        <v>6</v>
      </c>
      <c r="J103" s="77">
        <v>7</v>
      </c>
      <c r="K103" s="77">
        <v>8</v>
      </c>
      <c r="L103" s="77">
        <v>9</v>
      </c>
      <c r="M103" s="77" t="s">
        <v>73</v>
      </c>
      <c r="N103" s="77">
        <v>11</v>
      </c>
      <c r="O103" s="77">
        <v>12</v>
      </c>
      <c r="P103" s="77">
        <v>13</v>
      </c>
    </row>
    <row r="104" spans="1:16" ht="17.45" customHeight="1" x14ac:dyDescent="0.25">
      <c r="A104" s="1054"/>
      <c r="B104" s="1055"/>
      <c r="C104" s="1055"/>
      <c r="D104" s="1056"/>
      <c r="E104" s="111"/>
      <c r="F104" s="133"/>
      <c r="G104" s="111"/>
      <c r="H104" s="111"/>
      <c r="I104" s="111"/>
      <c r="J104" s="111"/>
      <c r="K104" s="111"/>
      <c r="L104" s="112"/>
      <c r="M104" s="111"/>
      <c r="N104" s="111"/>
      <c r="O104" s="111"/>
      <c r="P104" s="13"/>
    </row>
    <row r="105" spans="1:16" ht="16.149999999999999" customHeight="1" x14ac:dyDescent="0.25">
      <c r="A105" s="1057"/>
      <c r="B105" s="1058"/>
      <c r="C105" s="1058"/>
      <c r="D105" s="1059"/>
      <c r="E105" s="111"/>
      <c r="F105" s="133"/>
      <c r="G105" s="111"/>
      <c r="H105" s="86"/>
      <c r="I105" s="111"/>
      <c r="J105" s="111"/>
      <c r="K105" s="111"/>
      <c r="L105" s="112"/>
      <c r="M105" s="111"/>
      <c r="N105" s="111"/>
      <c r="O105" s="111"/>
      <c r="P105" s="13"/>
    </row>
    <row r="106" spans="1:16" ht="15.6" customHeight="1" x14ac:dyDescent="0.25">
      <c r="A106" s="686"/>
      <c r="B106" s="686"/>
      <c r="C106" s="686"/>
      <c r="D106" s="686"/>
      <c r="E106" s="134"/>
      <c r="F106" s="134"/>
      <c r="G106" s="134"/>
      <c r="H106" s="111"/>
      <c r="I106" s="27"/>
      <c r="J106" s="27"/>
      <c r="K106" s="27"/>
      <c r="L106" s="112"/>
      <c r="M106" s="27"/>
      <c r="N106" s="111"/>
      <c r="O106" s="111"/>
      <c r="P106" s="13"/>
    </row>
    <row r="107" spans="1:16" ht="15.6" customHeight="1" x14ac:dyDescent="0.25">
      <c r="A107" s="1057"/>
      <c r="B107" s="1058"/>
      <c r="C107" s="1058"/>
      <c r="D107" s="1059"/>
      <c r="E107" s="134"/>
      <c r="F107" s="134"/>
      <c r="G107" s="134"/>
      <c r="H107" s="135"/>
      <c r="I107" s="134"/>
      <c r="J107" s="134"/>
      <c r="K107" s="134"/>
      <c r="L107" s="136"/>
      <c r="M107" s="134"/>
      <c r="N107" s="135"/>
      <c r="O107" s="135"/>
      <c r="P107" s="8"/>
    </row>
    <row r="108" spans="1:16" ht="12.6" customHeight="1" x14ac:dyDescent="0.25">
      <c r="A108" s="626"/>
      <c r="B108" s="1060"/>
      <c r="C108" s="1060"/>
      <c r="D108" s="627"/>
      <c r="E108" s="8"/>
      <c r="F108" s="8"/>
      <c r="G108" s="8"/>
      <c r="H108" s="8"/>
      <c r="I108" s="8"/>
      <c r="J108" s="8"/>
      <c r="K108" s="8"/>
      <c r="L108" s="8"/>
      <c r="M108" s="8"/>
      <c r="N108" s="13"/>
      <c r="O108" s="99"/>
      <c r="P108" s="13"/>
    </row>
    <row r="109" spans="1:16" ht="21.6" customHeight="1" x14ac:dyDescent="0.25">
      <c r="A109" s="1053"/>
      <c r="B109" s="1053"/>
      <c r="C109" s="1053"/>
      <c r="D109" s="1053"/>
      <c r="E109" s="1053"/>
      <c r="F109" s="1053"/>
      <c r="G109" s="1053"/>
      <c r="H109" s="1053"/>
      <c r="I109" s="1053"/>
      <c r="J109" s="1053"/>
      <c r="K109" s="1053"/>
      <c r="L109" s="1053"/>
      <c r="M109" s="1053"/>
      <c r="N109" s="1053"/>
      <c r="O109" s="1053"/>
      <c r="P109" s="1053"/>
    </row>
    <row r="110" spans="1:16" ht="19.149999999999999" customHeight="1" x14ac:dyDescent="0.25">
      <c r="B110" s="137"/>
      <c r="C110" s="137"/>
      <c r="D110" s="137"/>
      <c r="E110" s="137"/>
      <c r="F110" s="137"/>
      <c r="G110" s="137"/>
      <c r="H110" s="137"/>
      <c r="I110" s="137"/>
      <c r="J110" s="137"/>
      <c r="K110" s="137"/>
      <c r="L110" s="137"/>
      <c r="M110" s="137"/>
      <c r="N110" s="137"/>
      <c r="O110" s="137"/>
      <c r="P110" s="137"/>
    </row>
    <row r="111" spans="1:16" s="21" customFormat="1" ht="24.6" customHeight="1" x14ac:dyDescent="0.25">
      <c r="A111" s="696" t="s">
        <v>74</v>
      </c>
      <c r="B111" s="697"/>
      <c r="C111" s="697"/>
      <c r="D111" s="697"/>
      <c r="E111" s="697"/>
      <c r="F111" s="697"/>
      <c r="G111" s="697"/>
      <c r="H111" s="697"/>
      <c r="I111" s="697"/>
      <c r="J111" s="697"/>
      <c r="K111" s="697"/>
      <c r="L111" s="697"/>
      <c r="M111" s="697"/>
      <c r="N111" s="697"/>
      <c r="O111" s="697"/>
      <c r="P111" s="698"/>
    </row>
    <row r="112" spans="1:16" s="21" customFormat="1" ht="24.6" customHeight="1" x14ac:dyDescent="0.25">
      <c r="A112" s="688" t="s">
        <v>75</v>
      </c>
      <c r="B112" s="689"/>
      <c r="C112" s="689"/>
      <c r="D112" s="689"/>
      <c r="E112" s="689"/>
      <c r="F112" s="689"/>
      <c r="G112" s="689"/>
      <c r="H112" s="689"/>
      <c r="I112" s="689"/>
      <c r="J112" s="689"/>
      <c r="K112" s="689"/>
      <c r="L112" s="689"/>
      <c r="M112" s="689"/>
      <c r="N112" s="689"/>
      <c r="O112" s="689"/>
      <c r="P112" s="690"/>
    </row>
    <row r="113" spans="1:16" s="21" customFormat="1" ht="24.6" customHeight="1" x14ac:dyDescent="0.25">
      <c r="A113" s="688" t="s">
        <v>76</v>
      </c>
      <c r="B113" s="689"/>
      <c r="C113" s="689"/>
      <c r="D113" s="689"/>
      <c r="E113" s="689"/>
      <c r="F113" s="689"/>
      <c r="G113" s="689"/>
      <c r="H113" s="689"/>
      <c r="I113" s="689"/>
      <c r="J113" s="689"/>
      <c r="K113" s="689"/>
      <c r="L113" s="689"/>
      <c r="M113" s="689"/>
      <c r="N113" s="689"/>
      <c r="O113" s="689"/>
      <c r="P113" s="690"/>
    </row>
    <row r="114" spans="1:16" s="21" customFormat="1" ht="24.6" customHeight="1" x14ac:dyDescent="0.25">
      <c r="A114" s="691" t="s">
        <v>77</v>
      </c>
      <c r="B114" s="692"/>
      <c r="C114" s="692"/>
      <c r="D114" s="692"/>
      <c r="E114" s="692"/>
      <c r="F114" s="692"/>
      <c r="G114" s="692"/>
      <c r="H114" s="692"/>
      <c r="I114" s="692"/>
      <c r="J114" s="692"/>
      <c r="K114" s="692"/>
      <c r="L114" s="692"/>
      <c r="M114" s="692"/>
      <c r="N114" s="692"/>
      <c r="O114" s="692"/>
      <c r="P114" s="693"/>
    </row>
    <row r="116" spans="1:16" ht="37.5" customHeight="1" x14ac:dyDescent="0.25">
      <c r="A116" s="694" t="s">
        <v>78</v>
      </c>
      <c r="B116" s="694"/>
      <c r="C116" s="694"/>
      <c r="D116" s="694"/>
      <c r="E116" s="694"/>
      <c r="F116" s="694"/>
      <c r="G116" s="694"/>
      <c r="H116" s="694"/>
      <c r="I116" s="694"/>
      <c r="J116" s="694"/>
      <c r="K116" s="694"/>
      <c r="L116" s="694"/>
      <c r="M116" s="694"/>
      <c r="N116" s="694"/>
      <c r="O116" s="694"/>
      <c r="P116" s="694"/>
    </row>
    <row r="117" spans="1:16" ht="38.25" hidden="1" customHeight="1" x14ac:dyDescent="0.25">
      <c r="A117" s="88"/>
      <c r="C117" s="88"/>
      <c r="D117" s="88"/>
      <c r="E117" s="88"/>
      <c r="F117" s="88"/>
      <c r="G117" s="88"/>
      <c r="H117" s="88"/>
      <c r="I117" s="88"/>
      <c r="J117" s="88"/>
      <c r="K117" s="88"/>
      <c r="L117" s="88"/>
      <c r="M117" s="88"/>
      <c r="N117" s="88"/>
      <c r="O117" s="88"/>
      <c r="P117" s="88"/>
    </row>
    <row r="118" spans="1:16" ht="48.75" hidden="1" customHeight="1" x14ac:dyDescent="0.25"/>
  </sheetData>
  <mergeCells count="284">
    <mergeCell ref="A101:D102"/>
    <mergeCell ref="E101:H101"/>
    <mergeCell ref="I101:I102"/>
    <mergeCell ref="J101:J102"/>
    <mergeCell ref="K101:K102"/>
    <mergeCell ref="M101:M102"/>
    <mergeCell ref="A98:D98"/>
    <mergeCell ref="G98:H98"/>
    <mergeCell ref="K98:L98"/>
    <mergeCell ref="M98:N98"/>
    <mergeCell ref="A109:P109"/>
    <mergeCell ref="A111:P111"/>
    <mergeCell ref="A112:P112"/>
    <mergeCell ref="A113:P113"/>
    <mergeCell ref="A114:P114"/>
    <mergeCell ref="A116:P116"/>
    <mergeCell ref="A103:D103"/>
    <mergeCell ref="A104:D104"/>
    <mergeCell ref="A105:D105"/>
    <mergeCell ref="A106:D106"/>
    <mergeCell ref="A107:D107"/>
    <mergeCell ref="A108:D108"/>
    <mergeCell ref="O98:P98"/>
    <mergeCell ref="A100:P100"/>
    <mergeCell ref="A97:D97"/>
    <mergeCell ref="G97:H97"/>
    <mergeCell ref="A96:D96"/>
    <mergeCell ref="G96:H96"/>
    <mergeCell ref="A95:D95"/>
    <mergeCell ref="G95:H95"/>
    <mergeCell ref="K95:L95"/>
    <mergeCell ref="M95:N95"/>
    <mergeCell ref="O95:P95"/>
    <mergeCell ref="A94:D94"/>
    <mergeCell ref="G94:H94"/>
    <mergeCell ref="K94:L94"/>
    <mergeCell ref="M94:N94"/>
    <mergeCell ref="O94:P94"/>
    <mergeCell ref="A93:D93"/>
    <mergeCell ref="G93:H93"/>
    <mergeCell ref="K93:L93"/>
    <mergeCell ref="M93:N93"/>
    <mergeCell ref="O93:P93"/>
    <mergeCell ref="A92:D92"/>
    <mergeCell ref="G92:H92"/>
    <mergeCell ref="K92:L92"/>
    <mergeCell ref="M92:N92"/>
    <mergeCell ref="O92:P92"/>
    <mergeCell ref="A88:D88"/>
    <mergeCell ref="G88:H88"/>
    <mergeCell ref="A89:D89"/>
    <mergeCell ref="G89:H89"/>
    <mergeCell ref="G91:H91"/>
    <mergeCell ref="K91:L91"/>
    <mergeCell ref="M91:N91"/>
    <mergeCell ref="O91:P91"/>
    <mergeCell ref="A91:D91"/>
    <mergeCell ref="A90:D90"/>
    <mergeCell ref="K90:L90"/>
    <mergeCell ref="M90:N90"/>
    <mergeCell ref="O90:P90"/>
    <mergeCell ref="K88:L88"/>
    <mergeCell ref="M88:N88"/>
    <mergeCell ref="O88:P88"/>
    <mergeCell ref="A87:D87"/>
    <mergeCell ref="G87:H87"/>
    <mergeCell ref="A85:D85"/>
    <mergeCell ref="G85:H85"/>
    <mergeCell ref="K85:L85"/>
    <mergeCell ref="M85:N85"/>
    <mergeCell ref="O85:P85"/>
    <mergeCell ref="K89:L89"/>
    <mergeCell ref="M89:N89"/>
    <mergeCell ref="O89:P89"/>
    <mergeCell ref="A84:D84"/>
    <mergeCell ref="G84:H84"/>
    <mergeCell ref="K84:L84"/>
    <mergeCell ref="M84:N84"/>
    <mergeCell ref="O84:P84"/>
    <mergeCell ref="A86:D86"/>
    <mergeCell ref="G86:H86"/>
    <mergeCell ref="K86:L86"/>
    <mergeCell ref="M86:N86"/>
    <mergeCell ref="O86:P86"/>
    <mergeCell ref="A81:P81"/>
    <mergeCell ref="A82:D83"/>
    <mergeCell ref="E82:F82"/>
    <mergeCell ref="G82:H82"/>
    <mergeCell ref="K82:L82"/>
    <mergeCell ref="M82:N82"/>
    <mergeCell ref="O82:P82"/>
    <mergeCell ref="G83:H83"/>
    <mergeCell ref="K83:L83"/>
    <mergeCell ref="M83:N83"/>
    <mergeCell ref="O83:P83"/>
    <mergeCell ref="A68:A69"/>
    <mergeCell ref="C68:I68"/>
    <mergeCell ref="C79:I79"/>
    <mergeCell ref="C69:I69"/>
    <mergeCell ref="A70:A77"/>
    <mergeCell ref="C70:I70"/>
    <mergeCell ref="C71:I71"/>
    <mergeCell ref="C72:I72"/>
    <mergeCell ref="C73:I73"/>
    <mergeCell ref="C74:I74"/>
    <mergeCell ref="C75:I75"/>
    <mergeCell ref="C76:I76"/>
    <mergeCell ref="C77:I77"/>
    <mergeCell ref="A78:A79"/>
    <mergeCell ref="C78:I78"/>
    <mergeCell ref="A63:C63"/>
    <mergeCell ref="D63:P63"/>
    <mergeCell ref="A64:C64"/>
    <mergeCell ref="D64:P64"/>
    <mergeCell ref="A65:P65"/>
    <mergeCell ref="A66:A67"/>
    <mergeCell ref="B66:B67"/>
    <mergeCell ref="C66:I67"/>
    <mergeCell ref="J66:J67"/>
    <mergeCell ref="A61:P61"/>
    <mergeCell ref="A62:C62"/>
    <mergeCell ref="D62:P62"/>
    <mergeCell ref="A57:B57"/>
    <mergeCell ref="C57:N57"/>
    <mergeCell ref="O57:P57"/>
    <mergeCell ref="A58:B58"/>
    <mergeCell ref="C58:N58"/>
    <mergeCell ref="O58:P58"/>
    <mergeCell ref="A55:P55"/>
    <mergeCell ref="A56:B56"/>
    <mergeCell ref="C56:N56"/>
    <mergeCell ref="O56:P56"/>
    <mergeCell ref="A49:B49"/>
    <mergeCell ref="A50:B50"/>
    <mergeCell ref="A51:B51"/>
    <mergeCell ref="A59:B59"/>
    <mergeCell ref="C59:N59"/>
    <mergeCell ref="O59:P59"/>
    <mergeCell ref="A45:P45"/>
    <mergeCell ref="A46:B47"/>
    <mergeCell ref="C46:H46"/>
    <mergeCell ref="I46:J47"/>
    <mergeCell ref="A48:B48"/>
    <mergeCell ref="I48:J48"/>
    <mergeCell ref="A52:B52"/>
    <mergeCell ref="I53:J53"/>
    <mergeCell ref="A54:B54"/>
    <mergeCell ref="A42:C42"/>
    <mergeCell ref="E42:F42"/>
    <mergeCell ref="G42:H42"/>
    <mergeCell ref="A43:C43"/>
    <mergeCell ref="E43:F43"/>
    <mergeCell ref="G43:H43"/>
    <mergeCell ref="A40:C40"/>
    <mergeCell ref="E40:F40"/>
    <mergeCell ref="G40:H40"/>
    <mergeCell ref="A41:C41"/>
    <mergeCell ref="E41:F41"/>
    <mergeCell ref="G41:H41"/>
    <mergeCell ref="A38:C38"/>
    <mergeCell ref="E38:F38"/>
    <mergeCell ref="G38:H38"/>
    <mergeCell ref="E39:F39"/>
    <mergeCell ref="G39:H39"/>
    <mergeCell ref="A39:C39"/>
    <mergeCell ref="A36:C36"/>
    <mergeCell ref="E36:F36"/>
    <mergeCell ref="G36:H36"/>
    <mergeCell ref="A37:C37"/>
    <mergeCell ref="E37:F37"/>
    <mergeCell ref="G37:H37"/>
    <mergeCell ref="A30:B30"/>
    <mergeCell ref="G30:H30"/>
    <mergeCell ref="K30:L30"/>
    <mergeCell ref="M30:N30"/>
    <mergeCell ref="O30:P30"/>
    <mergeCell ref="A33:P33"/>
    <mergeCell ref="A34:C35"/>
    <mergeCell ref="D34:F34"/>
    <mergeCell ref="G34:J34"/>
    <mergeCell ref="K34:M34"/>
    <mergeCell ref="N34:P34"/>
    <mergeCell ref="E35:F35"/>
    <mergeCell ref="G35:H35"/>
    <mergeCell ref="A31:B31"/>
    <mergeCell ref="G31:H31"/>
    <mergeCell ref="K31:L31"/>
    <mergeCell ref="M31:N31"/>
    <mergeCell ref="O31:P31"/>
    <mergeCell ref="A27:B27"/>
    <mergeCell ref="G27:H27"/>
    <mergeCell ref="K27:L27"/>
    <mergeCell ref="M27:N27"/>
    <mergeCell ref="O27:P27"/>
    <mergeCell ref="A28:B28"/>
    <mergeCell ref="G28:H28"/>
    <mergeCell ref="K28:L28"/>
    <mergeCell ref="M28:N28"/>
    <mergeCell ref="O28:P28"/>
    <mergeCell ref="A25:B25"/>
    <mergeCell ref="G25:H25"/>
    <mergeCell ref="K25:L25"/>
    <mergeCell ref="M25:N25"/>
    <mergeCell ref="O25:P25"/>
    <mergeCell ref="A26:B26"/>
    <mergeCell ref="G26:H26"/>
    <mergeCell ref="K26:L26"/>
    <mergeCell ref="M26:N26"/>
    <mergeCell ref="O26:P26"/>
    <mergeCell ref="A23:B23"/>
    <mergeCell ref="G23:H23"/>
    <mergeCell ref="K23:L23"/>
    <mergeCell ref="M23:N23"/>
    <mergeCell ref="O23:P23"/>
    <mergeCell ref="A24:B24"/>
    <mergeCell ref="G24:H24"/>
    <mergeCell ref="K24:L24"/>
    <mergeCell ref="M24:N24"/>
    <mergeCell ref="O24:P24"/>
    <mergeCell ref="A21:B22"/>
    <mergeCell ref="C21:F21"/>
    <mergeCell ref="G21:H21"/>
    <mergeCell ref="K21:L21"/>
    <mergeCell ref="M21:N21"/>
    <mergeCell ref="O21:P21"/>
    <mergeCell ref="G22:H22"/>
    <mergeCell ref="K22:L22"/>
    <mergeCell ref="M22:N22"/>
    <mergeCell ref="O22:P22"/>
    <mergeCell ref="A18:D18"/>
    <mergeCell ref="G18:H18"/>
    <mergeCell ref="K18:L18"/>
    <mergeCell ref="M18:N18"/>
    <mergeCell ref="O18:P18"/>
    <mergeCell ref="A19:D19"/>
    <mergeCell ref="G19:H19"/>
    <mergeCell ref="K19:L19"/>
    <mergeCell ref="M19:N19"/>
    <mergeCell ref="O19:P19"/>
    <mergeCell ref="A16:D16"/>
    <mergeCell ref="G16:H16"/>
    <mergeCell ref="K16:L16"/>
    <mergeCell ref="M16:N16"/>
    <mergeCell ref="O16:P16"/>
    <mergeCell ref="A17:D17"/>
    <mergeCell ref="G17:H17"/>
    <mergeCell ref="K17:L17"/>
    <mergeCell ref="M17:N17"/>
    <mergeCell ref="O17:P17"/>
    <mergeCell ref="E12:F12"/>
    <mergeCell ref="G12:H12"/>
    <mergeCell ref="K12:L12"/>
    <mergeCell ref="M12:N12"/>
    <mergeCell ref="O12:P12"/>
    <mergeCell ref="G13:H13"/>
    <mergeCell ref="A15:D15"/>
    <mergeCell ref="G15:H15"/>
    <mergeCell ref="K15:L15"/>
    <mergeCell ref="M15:N15"/>
    <mergeCell ref="O15:P15"/>
    <mergeCell ref="A29:B29"/>
    <mergeCell ref="G29:H29"/>
    <mergeCell ref="K29:L29"/>
    <mergeCell ref="M29:N29"/>
    <mergeCell ref="O29:P29"/>
    <mergeCell ref="N1:P1"/>
    <mergeCell ref="E2:J2"/>
    <mergeCell ref="D3:L3"/>
    <mergeCell ref="A6:C6"/>
    <mergeCell ref="D6:O6"/>
    <mergeCell ref="A7:C7"/>
    <mergeCell ref="D7:O7"/>
    <mergeCell ref="K13:L13"/>
    <mergeCell ref="M13:N13"/>
    <mergeCell ref="O13:P13"/>
    <mergeCell ref="A14:D14"/>
    <mergeCell ref="G14:H14"/>
    <mergeCell ref="K14:L14"/>
    <mergeCell ref="M14:N14"/>
    <mergeCell ref="O14:P14"/>
    <mergeCell ref="A8:C8"/>
    <mergeCell ref="D8:O8"/>
    <mergeCell ref="A10:P10"/>
    <mergeCell ref="A12:D13"/>
  </mergeCells>
  <pageMargins left="0.25" right="0.25" top="0.75" bottom="0.75" header="0.3" footer="0.3"/>
  <pageSetup paperSize="9" scale="88" fitToHeight="0" orientation="landscape" r:id="rId1"/>
  <rowBreaks count="2" manualBreakCount="2">
    <brk id="44" max="15" man="1"/>
    <brk id="99"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6"/>
  <sheetViews>
    <sheetView showZeros="0" view="pageBreakPreview" zoomScale="90" zoomScaleNormal="90" zoomScaleSheetLayoutView="90" workbookViewId="0">
      <selection activeCell="C101" sqref="C101:I101"/>
    </sheetView>
  </sheetViews>
  <sheetFormatPr defaultColWidth="8.85546875" defaultRowHeight="15.75" x14ac:dyDescent="0.25"/>
  <cols>
    <col min="1" max="1" width="10.5703125" style="1" customWidth="1"/>
    <col min="2" max="2" width="13.7109375" style="1" customWidth="1"/>
    <col min="3" max="3" width="8.28515625" style="1" customWidth="1"/>
    <col min="4" max="4" width="10.7109375" style="1" customWidth="1"/>
    <col min="5" max="5" width="9.28515625" style="1" customWidth="1"/>
    <col min="6" max="6" width="8" style="1" customWidth="1"/>
    <col min="7" max="7" width="7.140625" style="1" customWidth="1"/>
    <col min="8" max="8" width="7.5703125" style="1" customWidth="1"/>
    <col min="9" max="9" width="11.5703125" style="1" customWidth="1"/>
    <col min="10" max="10" width="10.28515625" style="1" customWidth="1"/>
    <col min="11" max="11" width="9.85546875" style="1" customWidth="1"/>
    <col min="12" max="12" width="5.85546875" style="1" customWidth="1"/>
    <col min="13" max="14" width="12.7109375" style="1" customWidth="1"/>
    <col min="15" max="15" width="13.28515625" style="1" customWidth="1"/>
    <col min="16" max="16" width="14.140625"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80"/>
      <c r="E4" s="80"/>
      <c r="F4" s="80"/>
      <c r="G4" s="80"/>
      <c r="H4" s="80"/>
      <c r="I4" s="80"/>
      <c r="J4" s="80"/>
      <c r="K4" s="80"/>
      <c r="L4" s="80"/>
    </row>
    <row r="5" spans="1:16" x14ac:dyDescent="0.25">
      <c r="P5" s="79" t="s">
        <v>2</v>
      </c>
    </row>
    <row r="6" spans="1:16" ht="23.45" customHeight="1" x14ac:dyDescent="0.25">
      <c r="A6" s="606" t="s">
        <v>3</v>
      </c>
      <c r="B6" s="606"/>
      <c r="C6" s="606"/>
      <c r="D6" s="611" t="s">
        <v>189</v>
      </c>
      <c r="E6" s="612"/>
      <c r="F6" s="612"/>
      <c r="G6" s="612"/>
      <c r="H6" s="612"/>
      <c r="I6" s="612"/>
      <c r="J6" s="612"/>
      <c r="K6" s="612"/>
      <c r="L6" s="612"/>
      <c r="M6" s="612"/>
      <c r="N6" s="612"/>
      <c r="O6" s="613"/>
      <c r="P6" s="77">
        <v>1</v>
      </c>
    </row>
    <row r="7" spans="1:16" ht="23.45" customHeight="1" x14ac:dyDescent="0.25">
      <c r="A7" s="606" t="s">
        <v>4</v>
      </c>
      <c r="B7" s="606"/>
      <c r="C7" s="606"/>
      <c r="D7" s="610" t="s">
        <v>190</v>
      </c>
      <c r="E7" s="610"/>
      <c r="F7" s="610"/>
      <c r="G7" s="610"/>
      <c r="H7" s="610"/>
      <c r="I7" s="610"/>
      <c r="J7" s="610"/>
      <c r="K7" s="610"/>
      <c r="L7" s="610"/>
      <c r="M7" s="610"/>
      <c r="N7" s="610"/>
      <c r="O7" s="610"/>
      <c r="P7" s="46" t="s">
        <v>120</v>
      </c>
    </row>
    <row r="8" spans="1:16" ht="23.45" customHeight="1" x14ac:dyDescent="0.25">
      <c r="A8" s="606" t="s">
        <v>5</v>
      </c>
      <c r="B8" s="606"/>
      <c r="C8" s="606"/>
      <c r="D8" s="611"/>
      <c r="E8" s="612"/>
      <c r="F8" s="612"/>
      <c r="G8" s="612"/>
      <c r="H8" s="612"/>
      <c r="I8" s="612"/>
      <c r="J8" s="612"/>
      <c r="K8" s="612"/>
      <c r="L8" s="612"/>
      <c r="M8" s="612"/>
      <c r="N8" s="612"/>
      <c r="O8" s="613"/>
      <c r="P8" s="77"/>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89"/>
      <c r="B11" s="89"/>
      <c r="C11" s="89"/>
      <c r="D11" s="89"/>
      <c r="E11" s="89"/>
      <c r="F11" s="89"/>
      <c r="G11" s="89"/>
      <c r="H11" s="89"/>
      <c r="I11" s="89"/>
      <c r="J11" s="89"/>
      <c r="K11" s="89"/>
      <c r="L11" s="89"/>
      <c r="M11" s="89"/>
      <c r="N11" s="89"/>
      <c r="O11" s="89"/>
      <c r="P11" s="89"/>
    </row>
    <row r="12" spans="1:16" ht="21.6" customHeight="1" x14ac:dyDescent="0.25">
      <c r="A12" s="614" t="s">
        <v>7</v>
      </c>
      <c r="B12" s="615"/>
      <c r="C12" s="615"/>
      <c r="D12" s="616"/>
      <c r="E12" s="593" t="s">
        <v>2</v>
      </c>
      <c r="F12" s="594"/>
      <c r="G12" s="620">
        <v>2014</v>
      </c>
      <c r="H12" s="620"/>
      <c r="I12" s="77">
        <v>2015</v>
      </c>
      <c r="J12" s="77">
        <v>2016</v>
      </c>
      <c r="K12" s="621">
        <v>2017</v>
      </c>
      <c r="L12" s="621"/>
      <c r="M12" s="621">
        <v>2018</v>
      </c>
      <c r="N12" s="621"/>
      <c r="O12" s="621">
        <v>2019</v>
      </c>
      <c r="P12" s="621"/>
    </row>
    <row r="13" spans="1:16" ht="31.5" x14ac:dyDescent="0.25">
      <c r="A13" s="617"/>
      <c r="B13" s="618"/>
      <c r="C13" s="618"/>
      <c r="D13" s="619"/>
      <c r="E13" s="77" t="s">
        <v>8</v>
      </c>
      <c r="F13" s="86" t="s">
        <v>9</v>
      </c>
      <c r="G13" s="593" t="s">
        <v>10</v>
      </c>
      <c r="H13" s="594"/>
      <c r="I13" s="77" t="s">
        <v>10</v>
      </c>
      <c r="J13" s="77" t="s">
        <v>11</v>
      </c>
      <c r="K13" s="593" t="s">
        <v>12</v>
      </c>
      <c r="L13" s="594"/>
      <c r="M13" s="593" t="s">
        <v>13</v>
      </c>
      <c r="N13" s="594"/>
      <c r="O13" s="593" t="s">
        <v>13</v>
      </c>
      <c r="P13" s="594"/>
    </row>
    <row r="14" spans="1:16" ht="23.45" customHeight="1" x14ac:dyDescent="0.25">
      <c r="A14" s="622" t="s">
        <v>14</v>
      </c>
      <c r="B14" s="622"/>
      <c r="C14" s="622"/>
      <c r="D14" s="622"/>
      <c r="E14" s="46"/>
      <c r="F14" s="77"/>
      <c r="G14" s="595" t="s">
        <v>15</v>
      </c>
      <c r="H14" s="596"/>
      <c r="I14" s="81" t="s">
        <v>15</v>
      </c>
      <c r="J14" s="256">
        <v>18042</v>
      </c>
      <c r="K14" s="595">
        <v>69320.399999999994</v>
      </c>
      <c r="L14" s="596"/>
      <c r="M14" s="595">
        <v>21</v>
      </c>
      <c r="N14" s="596"/>
      <c r="O14" s="595">
        <v>21.7</v>
      </c>
      <c r="P14" s="596"/>
    </row>
    <row r="15" spans="1:16" ht="23.45" customHeight="1" x14ac:dyDescent="0.25">
      <c r="A15" s="606" t="s">
        <v>93</v>
      </c>
      <c r="B15" s="606"/>
      <c r="C15" s="606"/>
      <c r="D15" s="606"/>
      <c r="E15" s="255"/>
      <c r="F15" s="255">
        <v>22</v>
      </c>
      <c r="G15" s="593" t="s">
        <v>15</v>
      </c>
      <c r="H15" s="594"/>
      <c r="I15" s="255" t="s">
        <v>15</v>
      </c>
      <c r="J15" s="255">
        <v>9492</v>
      </c>
      <c r="K15" s="593"/>
      <c r="L15" s="594"/>
      <c r="M15" s="593"/>
      <c r="N15" s="594"/>
      <c r="O15" s="593"/>
      <c r="P15" s="594"/>
    </row>
    <row r="16" spans="1:16" ht="23.45" customHeight="1" x14ac:dyDescent="0.25">
      <c r="A16" s="606" t="s">
        <v>211</v>
      </c>
      <c r="B16" s="606"/>
      <c r="C16" s="606"/>
      <c r="D16" s="606"/>
      <c r="E16" s="255"/>
      <c r="F16" s="255">
        <v>28</v>
      </c>
      <c r="G16" s="593" t="s">
        <v>15</v>
      </c>
      <c r="H16" s="594"/>
      <c r="I16" s="255" t="s">
        <v>15</v>
      </c>
      <c r="J16" s="255">
        <v>4050</v>
      </c>
      <c r="K16" s="593">
        <v>20.399999999999999</v>
      </c>
      <c r="L16" s="594"/>
      <c r="M16" s="593">
        <v>21</v>
      </c>
      <c r="N16" s="594"/>
      <c r="O16" s="593">
        <v>21.7</v>
      </c>
      <c r="P16" s="594"/>
    </row>
    <row r="17" spans="1:16" ht="23.45" customHeight="1" x14ac:dyDescent="0.25">
      <c r="A17" s="606" t="s">
        <v>108</v>
      </c>
      <c r="B17" s="606"/>
      <c r="C17" s="606"/>
      <c r="D17" s="606"/>
      <c r="E17" s="255"/>
      <c r="F17" s="255">
        <v>31</v>
      </c>
      <c r="G17" s="593" t="s">
        <v>15</v>
      </c>
      <c r="H17" s="594"/>
      <c r="I17" s="255" t="s">
        <v>15</v>
      </c>
      <c r="J17" s="255">
        <v>1000</v>
      </c>
      <c r="K17" s="593">
        <v>69300</v>
      </c>
      <c r="L17" s="594"/>
      <c r="M17" s="593"/>
      <c r="N17" s="594"/>
      <c r="O17" s="593"/>
      <c r="P17" s="594"/>
    </row>
    <row r="18" spans="1:16" ht="23.45" customHeight="1" x14ac:dyDescent="0.25">
      <c r="A18" s="606" t="s">
        <v>111</v>
      </c>
      <c r="B18" s="606"/>
      <c r="C18" s="606"/>
      <c r="D18" s="606"/>
      <c r="E18" s="255"/>
      <c r="F18" s="255">
        <v>33</v>
      </c>
      <c r="G18" s="620" t="s">
        <v>15</v>
      </c>
      <c r="H18" s="620"/>
      <c r="I18" s="255" t="s">
        <v>15</v>
      </c>
      <c r="J18" s="255">
        <v>500</v>
      </c>
      <c r="K18" s="246"/>
      <c r="L18" s="247"/>
      <c r="M18" s="246"/>
      <c r="N18" s="247"/>
      <c r="O18" s="246"/>
      <c r="P18" s="247"/>
    </row>
    <row r="19" spans="1:16" ht="23.45" customHeight="1" x14ac:dyDescent="0.25">
      <c r="A19" s="606" t="s">
        <v>462</v>
      </c>
      <c r="B19" s="606"/>
      <c r="C19" s="606"/>
      <c r="D19" s="606"/>
      <c r="E19" s="255"/>
      <c r="F19" s="255">
        <v>35</v>
      </c>
      <c r="G19" s="620" t="s">
        <v>15</v>
      </c>
      <c r="H19" s="620"/>
      <c r="I19" s="77" t="s">
        <v>15</v>
      </c>
      <c r="J19" s="77">
        <v>3000</v>
      </c>
      <c r="K19" s="620"/>
      <c r="L19" s="620"/>
      <c r="M19" s="620"/>
      <c r="N19" s="620"/>
      <c r="O19" s="620"/>
      <c r="P19" s="620"/>
    </row>
    <row r="20" spans="1:16" ht="14.45" customHeight="1" x14ac:dyDescent="0.25"/>
    <row r="21" spans="1:16" ht="22.5" customHeight="1" x14ac:dyDescent="0.25">
      <c r="A21" s="614" t="s">
        <v>7</v>
      </c>
      <c r="B21" s="616"/>
      <c r="C21" s="621" t="s">
        <v>2</v>
      </c>
      <c r="D21" s="621"/>
      <c r="E21" s="621"/>
      <c r="F21" s="621"/>
      <c r="G21" s="620">
        <v>2014</v>
      </c>
      <c r="H21" s="620"/>
      <c r="I21" s="77">
        <v>2015</v>
      </c>
      <c r="J21" s="77">
        <v>2016</v>
      </c>
      <c r="K21" s="621">
        <v>2017</v>
      </c>
      <c r="L21" s="621"/>
      <c r="M21" s="621">
        <v>2018</v>
      </c>
      <c r="N21" s="621"/>
      <c r="O21" s="621">
        <v>2018</v>
      </c>
      <c r="P21" s="621"/>
    </row>
    <row r="22" spans="1:16" ht="35.450000000000003" customHeight="1" x14ac:dyDescent="0.25">
      <c r="A22" s="617"/>
      <c r="B22" s="619"/>
      <c r="C22" s="77" t="s">
        <v>16</v>
      </c>
      <c r="D22" s="77" t="s">
        <v>17</v>
      </c>
      <c r="E22" s="77" t="s">
        <v>8</v>
      </c>
      <c r="F22" s="86" t="s">
        <v>9</v>
      </c>
      <c r="G22" s="593" t="s">
        <v>10</v>
      </c>
      <c r="H22" s="594"/>
      <c r="I22" s="77" t="s">
        <v>10</v>
      </c>
      <c r="J22" s="77" t="s">
        <v>11</v>
      </c>
      <c r="K22" s="593" t="s">
        <v>12</v>
      </c>
      <c r="L22" s="594"/>
      <c r="M22" s="593" t="s">
        <v>13</v>
      </c>
      <c r="N22" s="594"/>
      <c r="O22" s="593" t="s">
        <v>13</v>
      </c>
      <c r="P22" s="594"/>
    </row>
    <row r="23" spans="1:16" ht="43.9" customHeight="1" x14ac:dyDescent="0.25">
      <c r="A23" s="623" t="s">
        <v>161</v>
      </c>
      <c r="B23" s="624"/>
      <c r="C23" s="77"/>
      <c r="D23" s="77"/>
      <c r="E23" s="77"/>
      <c r="F23" s="77"/>
      <c r="G23" s="625" t="s">
        <v>15</v>
      </c>
      <c r="H23" s="625"/>
      <c r="I23" s="81" t="s">
        <v>15</v>
      </c>
      <c r="J23" s="13">
        <v>18042</v>
      </c>
      <c r="K23" s="700">
        <v>69320.399999999994</v>
      </c>
      <c r="L23" s="700"/>
      <c r="M23" s="700">
        <v>21</v>
      </c>
      <c r="N23" s="700"/>
      <c r="O23" s="700">
        <v>21.7</v>
      </c>
      <c r="P23" s="700"/>
    </row>
    <row r="24" spans="1:16" ht="32.450000000000003" customHeight="1" x14ac:dyDescent="0.25">
      <c r="A24" s="628" t="s">
        <v>19</v>
      </c>
      <c r="B24" s="629"/>
      <c r="C24" s="77">
        <v>112</v>
      </c>
      <c r="D24" s="77"/>
      <c r="E24" s="77"/>
      <c r="F24" s="77"/>
      <c r="G24" s="620" t="s">
        <v>15</v>
      </c>
      <c r="H24" s="620"/>
      <c r="I24" s="77" t="s">
        <v>15</v>
      </c>
      <c r="J24" s="8"/>
      <c r="K24" s="621"/>
      <c r="L24" s="621"/>
      <c r="M24" s="621"/>
      <c r="N24" s="621"/>
      <c r="O24" s="621"/>
      <c r="P24" s="621"/>
    </row>
    <row r="25" spans="1:16" ht="18.600000000000001" customHeight="1" x14ac:dyDescent="0.25">
      <c r="A25" s="621"/>
      <c r="B25" s="621"/>
      <c r="C25" s="77"/>
      <c r="D25" s="77"/>
      <c r="E25" s="77"/>
      <c r="F25" s="77"/>
      <c r="G25" s="620" t="s">
        <v>15</v>
      </c>
      <c r="H25" s="620"/>
      <c r="I25" s="77" t="s">
        <v>15</v>
      </c>
      <c r="J25" s="8"/>
      <c r="K25" s="621"/>
      <c r="L25" s="621"/>
      <c r="M25" s="621"/>
      <c r="N25" s="621"/>
      <c r="O25" s="621"/>
      <c r="P25" s="621"/>
    </row>
    <row r="26" spans="1:16" ht="32.450000000000003" customHeight="1" x14ac:dyDescent="0.25">
      <c r="A26" s="628" t="s">
        <v>192</v>
      </c>
      <c r="B26" s="629"/>
      <c r="C26" s="77">
        <v>112</v>
      </c>
      <c r="D26" s="77">
        <v>2</v>
      </c>
      <c r="E26" s="77">
        <v>436</v>
      </c>
      <c r="F26" s="77"/>
      <c r="G26" s="620" t="s">
        <v>15</v>
      </c>
      <c r="H26" s="620"/>
      <c r="I26" s="77" t="s">
        <v>15</v>
      </c>
      <c r="J26" s="13">
        <v>18042</v>
      </c>
      <c r="K26" s="700">
        <v>69320.399999999994</v>
      </c>
      <c r="L26" s="700"/>
      <c r="M26" s="700">
        <v>21</v>
      </c>
      <c r="N26" s="700"/>
      <c r="O26" s="700">
        <v>21.7</v>
      </c>
      <c r="P26" s="700"/>
    </row>
    <row r="27" spans="1:16" ht="32.450000000000003" customHeight="1" x14ac:dyDescent="0.25">
      <c r="A27" s="1068" t="s">
        <v>439</v>
      </c>
      <c r="B27" s="1069"/>
      <c r="C27" s="255"/>
      <c r="D27" s="255"/>
      <c r="E27" s="255"/>
      <c r="F27" s="255">
        <v>14</v>
      </c>
      <c r="G27" s="593" t="s">
        <v>15</v>
      </c>
      <c r="H27" s="594"/>
      <c r="I27" s="255" t="s">
        <v>15</v>
      </c>
      <c r="J27" s="8">
        <v>30</v>
      </c>
      <c r="K27" s="602">
        <v>20.399999999999999</v>
      </c>
      <c r="L27" s="603"/>
      <c r="M27" s="602">
        <v>21</v>
      </c>
      <c r="N27" s="603"/>
      <c r="O27" s="602">
        <v>21.7</v>
      </c>
      <c r="P27" s="603"/>
    </row>
    <row r="28" spans="1:16" ht="70.150000000000006" customHeight="1" x14ac:dyDescent="0.25">
      <c r="A28" s="1066" t="s">
        <v>213</v>
      </c>
      <c r="B28" s="1067"/>
      <c r="C28" s="222"/>
      <c r="D28" s="222"/>
      <c r="E28" s="222"/>
      <c r="F28" s="222">
        <v>13</v>
      </c>
      <c r="G28" s="593" t="s">
        <v>15</v>
      </c>
      <c r="H28" s="594"/>
      <c r="I28" s="222" t="s">
        <v>15</v>
      </c>
      <c r="J28" s="8"/>
      <c r="K28" s="602">
        <v>69300</v>
      </c>
      <c r="L28" s="603"/>
      <c r="M28" s="602"/>
      <c r="N28" s="603"/>
      <c r="O28" s="602"/>
      <c r="P28" s="603"/>
    </row>
    <row r="29" spans="1:16" ht="69" customHeight="1" x14ac:dyDescent="0.25">
      <c r="A29" s="630" t="s">
        <v>163</v>
      </c>
      <c r="B29" s="631"/>
      <c r="C29" s="77"/>
      <c r="D29" s="77"/>
      <c r="E29" s="77"/>
      <c r="F29" s="77">
        <v>59</v>
      </c>
      <c r="G29" s="620" t="s">
        <v>15</v>
      </c>
      <c r="H29" s="620"/>
      <c r="I29" s="77" t="s">
        <v>15</v>
      </c>
      <c r="J29" s="135">
        <v>220943</v>
      </c>
      <c r="K29" s="1064">
        <v>388966</v>
      </c>
      <c r="L29" s="1065"/>
      <c r="M29" s="1064">
        <v>202868.4</v>
      </c>
      <c r="N29" s="1065"/>
      <c r="O29" s="602">
        <v>72044</v>
      </c>
      <c r="P29" s="603"/>
    </row>
    <row r="30" spans="1:16" ht="39" customHeight="1" x14ac:dyDescent="0.25">
      <c r="A30" s="632" t="s">
        <v>424</v>
      </c>
      <c r="B30" s="633"/>
      <c r="C30" s="77"/>
      <c r="D30" s="77"/>
      <c r="E30" s="77"/>
      <c r="F30" s="77">
        <v>47</v>
      </c>
      <c r="G30" s="593" t="s">
        <v>15</v>
      </c>
      <c r="H30" s="594"/>
      <c r="I30" s="77" t="s">
        <v>15</v>
      </c>
      <c r="J30" s="135">
        <v>-202931</v>
      </c>
      <c r="K30" s="602">
        <v>-388966</v>
      </c>
      <c r="L30" s="603"/>
      <c r="M30" s="602">
        <v>-202868.4</v>
      </c>
      <c r="N30" s="603"/>
      <c r="O30" s="602">
        <v>-72044</v>
      </c>
      <c r="P30" s="603"/>
    </row>
    <row r="31" spans="1:16" ht="16.149999999999999" customHeight="1" x14ac:dyDescent="0.25">
      <c r="A31" s="1061" t="s">
        <v>165</v>
      </c>
      <c r="B31" s="1063"/>
      <c r="C31" s="240"/>
      <c r="D31" s="240"/>
      <c r="E31" s="240"/>
      <c r="F31" s="240">
        <v>91</v>
      </c>
      <c r="G31" s="593" t="s">
        <v>15</v>
      </c>
      <c r="H31" s="594"/>
      <c r="I31" s="240" t="s">
        <v>15</v>
      </c>
      <c r="J31" s="8">
        <v>7660.6</v>
      </c>
      <c r="K31" s="602">
        <v>7660.6</v>
      </c>
      <c r="L31" s="603"/>
      <c r="M31" s="602">
        <v>7660.6</v>
      </c>
      <c r="N31" s="603"/>
      <c r="O31" s="602">
        <v>7660.6</v>
      </c>
      <c r="P31" s="603"/>
    </row>
    <row r="32" spans="1:16" ht="19.149999999999999" customHeight="1" x14ac:dyDescent="0.25">
      <c r="A32" s="664" t="s">
        <v>166</v>
      </c>
      <c r="B32" s="666"/>
      <c r="C32" s="240"/>
      <c r="D32" s="240"/>
      <c r="E32" s="240"/>
      <c r="F32" s="240">
        <v>93</v>
      </c>
      <c r="G32" s="593" t="s">
        <v>15</v>
      </c>
      <c r="H32" s="594"/>
      <c r="I32" s="240" t="s">
        <v>15</v>
      </c>
      <c r="J32" s="8">
        <v>-7660.6</v>
      </c>
      <c r="K32" s="602">
        <v>-7660.6</v>
      </c>
      <c r="L32" s="603"/>
      <c r="M32" s="602">
        <v>-7660.6</v>
      </c>
      <c r="N32" s="603"/>
      <c r="O32" s="602">
        <v>7660.6</v>
      </c>
      <c r="P32" s="603"/>
    </row>
    <row r="33" spans="1:16" ht="47.45" customHeight="1" x14ac:dyDescent="0.25">
      <c r="A33" s="628" t="s">
        <v>21</v>
      </c>
      <c r="B33" s="629"/>
      <c r="C33" s="77">
        <v>111</v>
      </c>
      <c r="D33" s="77"/>
      <c r="E33" s="77"/>
      <c r="F33" s="77"/>
      <c r="G33" s="593" t="s">
        <v>15</v>
      </c>
      <c r="H33" s="594"/>
      <c r="I33" s="77" t="s">
        <v>15</v>
      </c>
      <c r="J33" s="8"/>
      <c r="K33" s="602"/>
      <c r="L33" s="603"/>
      <c r="M33" s="602"/>
      <c r="N33" s="603"/>
      <c r="O33" s="602"/>
      <c r="P33" s="603"/>
    </row>
    <row r="34" spans="1:16" ht="20.45" customHeight="1" x14ac:dyDescent="0.25">
      <c r="A34" s="602"/>
      <c r="B34" s="603"/>
      <c r="C34" s="8"/>
      <c r="D34" s="8"/>
      <c r="E34" s="8"/>
      <c r="F34" s="8"/>
      <c r="G34" s="593" t="s">
        <v>15</v>
      </c>
      <c r="H34" s="594"/>
      <c r="I34" s="77" t="s">
        <v>15</v>
      </c>
      <c r="J34" s="8"/>
      <c r="K34" s="602"/>
      <c r="L34" s="603"/>
      <c r="M34" s="602"/>
      <c r="N34" s="603"/>
      <c r="O34" s="602"/>
      <c r="P34" s="603"/>
    </row>
    <row r="35" spans="1:16" ht="14.45" customHeight="1" x14ac:dyDescent="0.25"/>
    <row r="36" spans="1:16" ht="21" customHeight="1" x14ac:dyDescent="0.25">
      <c r="A36" s="636" t="s">
        <v>22</v>
      </c>
      <c r="B36" s="637"/>
      <c r="C36" s="637"/>
      <c r="D36" s="637"/>
      <c r="E36" s="637"/>
      <c r="F36" s="637"/>
      <c r="G36" s="637"/>
      <c r="H36" s="637"/>
      <c r="I36" s="637"/>
      <c r="J36" s="637"/>
      <c r="K36" s="637"/>
      <c r="L36" s="637"/>
      <c r="M36" s="637"/>
      <c r="N36" s="637"/>
      <c r="O36" s="637"/>
      <c r="P36" s="638"/>
    </row>
    <row r="37" spans="1:16" ht="25.15" customHeight="1" x14ac:dyDescent="0.25">
      <c r="A37" s="620" t="s">
        <v>7</v>
      </c>
      <c r="B37" s="620"/>
      <c r="C37" s="620"/>
      <c r="D37" s="620" t="s">
        <v>2</v>
      </c>
      <c r="E37" s="620"/>
      <c r="F37" s="620"/>
      <c r="G37" s="620" t="s">
        <v>409</v>
      </c>
      <c r="H37" s="620"/>
      <c r="I37" s="620"/>
      <c r="J37" s="620"/>
      <c r="K37" s="620" t="s">
        <v>25</v>
      </c>
      <c r="L37" s="620"/>
      <c r="M37" s="620"/>
      <c r="N37" s="620" t="s">
        <v>410</v>
      </c>
      <c r="O37" s="620"/>
      <c r="P37" s="620"/>
    </row>
    <row r="38" spans="1:16" ht="64.150000000000006" customHeight="1" x14ac:dyDescent="0.25">
      <c r="A38" s="620"/>
      <c r="B38" s="620"/>
      <c r="C38" s="620"/>
      <c r="D38" s="77" t="s">
        <v>8</v>
      </c>
      <c r="E38" s="639" t="s">
        <v>26</v>
      </c>
      <c r="F38" s="639"/>
      <c r="G38" s="640" t="s">
        <v>27</v>
      </c>
      <c r="H38" s="640"/>
      <c r="I38" s="87" t="s">
        <v>28</v>
      </c>
      <c r="J38" s="87" t="s">
        <v>29</v>
      </c>
      <c r="K38" s="87" t="s">
        <v>27</v>
      </c>
      <c r="L38" s="87" t="s">
        <v>28</v>
      </c>
      <c r="M38" s="87" t="s">
        <v>29</v>
      </c>
      <c r="N38" s="87" t="s">
        <v>27</v>
      </c>
      <c r="O38" s="87" t="s">
        <v>28</v>
      </c>
      <c r="P38" s="87" t="s">
        <v>29</v>
      </c>
    </row>
    <row r="39" spans="1:16" ht="20.45" customHeight="1" x14ac:dyDescent="0.25">
      <c r="A39" s="606" t="s">
        <v>30</v>
      </c>
      <c r="B39" s="606"/>
      <c r="C39" s="606"/>
      <c r="D39" s="77"/>
      <c r="E39" s="620">
        <v>3</v>
      </c>
      <c r="F39" s="620"/>
      <c r="G39" s="1070">
        <v>69320.399999999994</v>
      </c>
      <c r="H39" s="1070"/>
      <c r="I39" s="237"/>
      <c r="J39" s="237">
        <v>69320.399999999994</v>
      </c>
      <c r="K39" s="81">
        <v>21</v>
      </c>
      <c r="L39" s="81"/>
      <c r="M39" s="81">
        <v>21</v>
      </c>
      <c r="N39" s="256">
        <v>21.7</v>
      </c>
      <c r="O39" s="256"/>
      <c r="P39" s="256">
        <v>21.7</v>
      </c>
    </row>
    <row r="40" spans="1:16" s="12" customFormat="1" ht="20.45" customHeight="1" x14ac:dyDescent="0.25">
      <c r="A40" s="634" t="s">
        <v>159</v>
      </c>
      <c r="B40" s="634"/>
      <c r="C40" s="634"/>
      <c r="D40" s="85" t="s">
        <v>31</v>
      </c>
      <c r="E40" s="635"/>
      <c r="F40" s="635"/>
      <c r="G40" s="1071">
        <v>20.399999999999999</v>
      </c>
      <c r="H40" s="1071"/>
      <c r="I40" s="238"/>
      <c r="J40" s="238">
        <v>20.399999999999999</v>
      </c>
      <c r="K40" s="85">
        <v>21</v>
      </c>
      <c r="L40" s="85"/>
      <c r="M40" s="85">
        <v>21</v>
      </c>
      <c r="N40" s="85">
        <v>21.7</v>
      </c>
      <c r="O40" s="85"/>
      <c r="P40" s="85">
        <v>21.7</v>
      </c>
    </row>
    <row r="41" spans="1:16" s="12" customFormat="1" ht="20.45" customHeight="1" x14ac:dyDescent="0.25">
      <c r="A41" s="641" t="s">
        <v>32</v>
      </c>
      <c r="B41" s="642"/>
      <c r="C41" s="643"/>
      <c r="D41" s="85" t="s">
        <v>33</v>
      </c>
      <c r="E41" s="644">
        <v>3</v>
      </c>
      <c r="F41" s="645"/>
      <c r="G41" s="703">
        <v>69300</v>
      </c>
      <c r="H41" s="704"/>
      <c r="I41" s="238"/>
      <c r="J41" s="238">
        <v>69300</v>
      </c>
      <c r="K41" s="85"/>
      <c r="L41" s="85"/>
      <c r="M41" s="85"/>
      <c r="N41" s="85"/>
      <c r="O41" s="85"/>
      <c r="P41" s="85"/>
    </row>
    <row r="42" spans="1:16" s="12" customFormat="1" ht="20.45" customHeight="1" x14ac:dyDescent="0.25">
      <c r="A42" s="644"/>
      <c r="B42" s="646"/>
      <c r="C42" s="645"/>
      <c r="D42" s="85"/>
      <c r="E42" s="644"/>
      <c r="F42" s="645"/>
      <c r="G42" s="703"/>
      <c r="H42" s="704"/>
      <c r="I42" s="238"/>
      <c r="J42" s="238"/>
      <c r="K42" s="85"/>
      <c r="L42" s="85"/>
      <c r="M42" s="85"/>
      <c r="N42" s="85"/>
      <c r="O42" s="85"/>
      <c r="P42" s="85"/>
    </row>
    <row r="43" spans="1:16" ht="20.45" customHeight="1" x14ac:dyDescent="0.25">
      <c r="A43" s="606" t="s">
        <v>30</v>
      </c>
      <c r="B43" s="606"/>
      <c r="C43" s="606"/>
      <c r="D43" s="77"/>
      <c r="E43" s="620"/>
      <c r="F43" s="620"/>
      <c r="G43" s="1070">
        <v>69320.399999999994</v>
      </c>
      <c r="H43" s="1070"/>
      <c r="I43" s="237"/>
      <c r="J43" s="237">
        <v>69320.399999999994</v>
      </c>
      <c r="K43" s="81">
        <v>21</v>
      </c>
      <c r="L43" s="81"/>
      <c r="M43" s="81">
        <v>21</v>
      </c>
      <c r="N43" s="256">
        <v>21.7</v>
      </c>
      <c r="O43" s="256"/>
      <c r="P43" s="256">
        <v>21.7</v>
      </c>
    </row>
    <row r="44" spans="1:16" s="12" customFormat="1" ht="20.45" customHeight="1" x14ac:dyDescent="0.25">
      <c r="A44" s="634" t="s">
        <v>34</v>
      </c>
      <c r="B44" s="634"/>
      <c r="C44" s="634"/>
      <c r="D44" s="90" t="s">
        <v>122</v>
      </c>
      <c r="E44" s="635">
        <v>2</v>
      </c>
      <c r="F44" s="635"/>
      <c r="G44" s="1071">
        <v>69320.399999999994</v>
      </c>
      <c r="H44" s="1071"/>
      <c r="I44" s="238"/>
      <c r="J44" s="238">
        <v>69320.399999999994</v>
      </c>
      <c r="K44" s="85">
        <v>21</v>
      </c>
      <c r="L44" s="85"/>
      <c r="M44" s="85">
        <v>21</v>
      </c>
      <c r="N44" s="85">
        <v>21.7</v>
      </c>
      <c r="O44" s="85"/>
      <c r="P44" s="85">
        <v>21.7</v>
      </c>
    </row>
    <row r="45" spans="1:16" s="12" customFormat="1" ht="20.45" customHeight="1" x14ac:dyDescent="0.25">
      <c r="A45" s="634" t="s">
        <v>35</v>
      </c>
      <c r="B45" s="634"/>
      <c r="C45" s="634"/>
      <c r="D45" s="101"/>
      <c r="E45" s="635"/>
      <c r="F45" s="635"/>
      <c r="G45" s="1071"/>
      <c r="H45" s="1071"/>
      <c r="I45" s="238"/>
      <c r="J45" s="238"/>
      <c r="K45" s="85"/>
      <c r="L45" s="85"/>
      <c r="M45" s="85"/>
      <c r="N45" s="85"/>
      <c r="O45" s="85"/>
      <c r="P45" s="85"/>
    </row>
    <row r="46" spans="1:16" ht="20.45" customHeight="1" x14ac:dyDescent="0.25">
      <c r="A46" s="606"/>
      <c r="B46" s="606"/>
      <c r="C46" s="606"/>
      <c r="D46" s="8"/>
      <c r="E46" s="620"/>
      <c r="F46" s="620"/>
      <c r="G46" s="620"/>
      <c r="H46" s="620"/>
      <c r="I46" s="77"/>
      <c r="J46" s="77"/>
      <c r="K46" s="77"/>
      <c r="L46" s="77"/>
      <c r="M46" s="77"/>
      <c r="N46" s="77"/>
      <c r="O46" s="77"/>
      <c r="P46" s="77"/>
    </row>
    <row r="47" spans="1:16" ht="19.149999999999999" customHeight="1" x14ac:dyDescent="0.25"/>
    <row r="48" spans="1:16" x14ac:dyDescent="0.25">
      <c r="A48" s="622" t="s">
        <v>36</v>
      </c>
      <c r="B48" s="622"/>
      <c r="C48" s="622"/>
      <c r="D48" s="622"/>
      <c r="E48" s="622"/>
      <c r="F48" s="622"/>
      <c r="G48" s="622"/>
      <c r="H48" s="622"/>
      <c r="I48" s="622"/>
      <c r="J48" s="622"/>
      <c r="K48" s="622"/>
      <c r="L48" s="622"/>
      <c r="M48" s="622"/>
      <c r="N48" s="622"/>
      <c r="O48" s="622"/>
      <c r="P48" s="622"/>
    </row>
    <row r="49" spans="1:16" x14ac:dyDescent="0.25">
      <c r="A49" s="620" t="s">
        <v>7</v>
      </c>
      <c r="B49" s="620"/>
      <c r="C49" s="620" t="s">
        <v>2</v>
      </c>
      <c r="D49" s="620"/>
      <c r="E49" s="620"/>
      <c r="F49" s="620"/>
      <c r="G49" s="620"/>
      <c r="H49" s="620"/>
      <c r="I49" s="614" t="s">
        <v>37</v>
      </c>
      <c r="J49" s="616"/>
      <c r="K49" s="77">
        <v>2014</v>
      </c>
      <c r="L49" s="77">
        <v>2015</v>
      </c>
      <c r="M49" s="77">
        <v>2016</v>
      </c>
      <c r="N49" s="77">
        <v>2017</v>
      </c>
      <c r="O49" s="77">
        <v>2018</v>
      </c>
      <c r="P49" s="77">
        <v>2019</v>
      </c>
    </row>
    <row r="50" spans="1:16" ht="51.6" customHeight="1" x14ac:dyDescent="0.25">
      <c r="A50" s="620"/>
      <c r="B50" s="620"/>
      <c r="C50" s="86" t="s">
        <v>38</v>
      </c>
      <c r="D50" s="86" t="s">
        <v>39</v>
      </c>
      <c r="E50" s="86" t="s">
        <v>40</v>
      </c>
      <c r="F50" s="86" t="s">
        <v>41</v>
      </c>
      <c r="G50" s="86" t="s">
        <v>42</v>
      </c>
      <c r="H50" s="86" t="s">
        <v>43</v>
      </c>
      <c r="I50" s="617"/>
      <c r="J50" s="619"/>
      <c r="K50" s="87" t="s">
        <v>10</v>
      </c>
      <c r="L50" s="87" t="s">
        <v>10</v>
      </c>
      <c r="M50" s="87" t="s">
        <v>11</v>
      </c>
      <c r="N50" s="87" t="s">
        <v>12</v>
      </c>
      <c r="O50" s="87" t="s">
        <v>13</v>
      </c>
      <c r="P50" s="87" t="s">
        <v>13</v>
      </c>
    </row>
    <row r="51" spans="1:16" x14ac:dyDescent="0.25">
      <c r="A51" s="597" t="s">
        <v>30</v>
      </c>
      <c r="B51" s="599"/>
      <c r="C51" s="13"/>
      <c r="D51" s="13"/>
      <c r="E51" s="13"/>
      <c r="F51" s="13"/>
      <c r="G51" s="13"/>
      <c r="H51" s="13"/>
      <c r="I51" s="626"/>
      <c r="J51" s="627"/>
      <c r="K51" s="81" t="s">
        <v>15</v>
      </c>
      <c r="L51" s="81" t="s">
        <v>15</v>
      </c>
      <c r="M51" s="13">
        <v>18042</v>
      </c>
      <c r="N51" s="13">
        <v>69320.399999999994</v>
      </c>
      <c r="O51" s="13">
        <v>21</v>
      </c>
      <c r="P51" s="13">
        <v>21.7</v>
      </c>
    </row>
    <row r="52" spans="1:16" ht="30" customHeight="1" x14ac:dyDescent="0.25">
      <c r="A52" s="1068" t="s">
        <v>439</v>
      </c>
      <c r="B52" s="1069"/>
      <c r="C52" s="8"/>
      <c r="D52" s="8"/>
      <c r="E52" s="8"/>
      <c r="F52" s="23"/>
      <c r="G52" s="8"/>
      <c r="H52" s="8">
        <v>145150</v>
      </c>
      <c r="I52" s="265"/>
      <c r="J52" s="266"/>
      <c r="K52" s="256" t="s">
        <v>15</v>
      </c>
      <c r="L52" s="256" t="s">
        <v>15</v>
      </c>
      <c r="M52" s="8">
        <v>30</v>
      </c>
      <c r="N52" s="8">
        <v>20.399999999999999</v>
      </c>
      <c r="O52" s="8">
        <v>21</v>
      </c>
      <c r="P52" s="8">
        <v>21.7</v>
      </c>
    </row>
    <row r="53" spans="1:16" ht="67.150000000000006" customHeight="1" x14ac:dyDescent="0.25">
      <c r="A53" s="1066" t="s">
        <v>213</v>
      </c>
      <c r="B53" s="1067"/>
      <c r="C53" s="13"/>
      <c r="D53" s="27"/>
      <c r="E53" s="235"/>
      <c r="F53" s="111"/>
      <c r="G53" s="111"/>
      <c r="H53" s="225" t="s">
        <v>214</v>
      </c>
      <c r="I53" s="265"/>
      <c r="J53" s="266"/>
      <c r="K53" s="256" t="s">
        <v>15</v>
      </c>
      <c r="L53" s="256" t="s">
        <v>15</v>
      </c>
      <c r="M53" s="8"/>
      <c r="N53" s="8">
        <v>69300</v>
      </c>
      <c r="O53" s="8"/>
      <c r="P53" s="8"/>
    </row>
    <row r="54" spans="1:16" ht="69" customHeight="1" x14ac:dyDescent="0.25">
      <c r="A54" s="1068" t="s">
        <v>163</v>
      </c>
      <c r="B54" s="1069"/>
      <c r="C54" s="8"/>
      <c r="D54" s="134"/>
      <c r="E54" s="236"/>
      <c r="F54" s="135"/>
      <c r="G54" s="135"/>
      <c r="H54" s="135">
        <v>595410</v>
      </c>
      <c r="I54" s="265"/>
      <c r="J54" s="266"/>
      <c r="K54" s="256" t="s">
        <v>15</v>
      </c>
      <c r="L54" s="256" t="s">
        <v>15</v>
      </c>
      <c r="M54" s="135">
        <v>220943</v>
      </c>
      <c r="N54" s="8">
        <v>388966</v>
      </c>
      <c r="O54" s="8">
        <v>202868.4</v>
      </c>
      <c r="P54" s="8">
        <v>72044</v>
      </c>
    </row>
    <row r="55" spans="1:16" ht="42.6" customHeight="1" x14ac:dyDescent="0.25">
      <c r="A55" s="632" t="s">
        <v>424</v>
      </c>
      <c r="B55" s="633"/>
      <c r="C55" s="8"/>
      <c r="D55" s="134"/>
      <c r="E55" s="135"/>
      <c r="F55" s="135"/>
      <c r="G55" s="135"/>
      <c r="H55" s="135">
        <v>471330</v>
      </c>
      <c r="I55" s="265"/>
      <c r="J55" s="266"/>
      <c r="K55" s="256" t="s">
        <v>15</v>
      </c>
      <c r="L55" s="256" t="s">
        <v>15</v>
      </c>
      <c r="M55" s="135">
        <v>-202931</v>
      </c>
      <c r="N55" s="8">
        <v>-388966</v>
      </c>
      <c r="O55" s="8">
        <v>-202868.4</v>
      </c>
      <c r="P55" s="8">
        <v>-72044</v>
      </c>
    </row>
    <row r="56" spans="1:16" x14ac:dyDescent="0.25">
      <c r="A56" s="651" t="s">
        <v>165</v>
      </c>
      <c r="B56" s="652"/>
      <c r="C56" s="8"/>
      <c r="D56" s="134"/>
      <c r="E56" s="135"/>
      <c r="F56" s="135"/>
      <c r="G56" s="135"/>
      <c r="H56" s="135">
        <v>910000</v>
      </c>
      <c r="I56" s="265"/>
      <c r="J56" s="266"/>
      <c r="K56" s="256" t="s">
        <v>15</v>
      </c>
      <c r="L56" s="256" t="s">
        <v>15</v>
      </c>
      <c r="M56" s="135">
        <v>7660.6</v>
      </c>
      <c r="N56" s="135">
        <v>7660.6</v>
      </c>
      <c r="O56" s="135">
        <v>7660.6</v>
      </c>
      <c r="P56" s="8">
        <v>7660.6</v>
      </c>
    </row>
    <row r="57" spans="1:16" x14ac:dyDescent="0.25">
      <c r="A57" s="1072" t="s">
        <v>166</v>
      </c>
      <c r="B57" s="1073"/>
      <c r="C57" s="8"/>
      <c r="D57" s="134"/>
      <c r="E57" s="135"/>
      <c r="F57" s="135"/>
      <c r="G57" s="135"/>
      <c r="H57" s="135">
        <v>930000</v>
      </c>
      <c r="I57" s="265"/>
      <c r="J57" s="266"/>
      <c r="K57" s="256" t="s">
        <v>15</v>
      </c>
      <c r="L57" s="256" t="s">
        <v>15</v>
      </c>
      <c r="M57" s="135">
        <v>-7660.6</v>
      </c>
      <c r="N57" s="135">
        <v>-7660.6</v>
      </c>
      <c r="O57" s="135">
        <v>-7660.6</v>
      </c>
      <c r="P57" s="8">
        <v>-7660.6</v>
      </c>
    </row>
    <row r="58" spans="1:16" x14ac:dyDescent="0.25">
      <c r="A58" s="257"/>
      <c r="B58" s="258"/>
      <c r="C58" s="13"/>
      <c r="D58" s="13"/>
      <c r="E58" s="13"/>
      <c r="F58" s="13"/>
      <c r="G58" s="13"/>
      <c r="H58" s="13"/>
      <c r="I58" s="265"/>
      <c r="J58" s="266"/>
      <c r="K58" s="256"/>
      <c r="L58" s="256"/>
      <c r="M58" s="13"/>
      <c r="N58" s="13"/>
      <c r="O58" s="13"/>
      <c r="P58" s="13"/>
    </row>
    <row r="59" spans="1:16" ht="48" customHeight="1" x14ac:dyDescent="0.25">
      <c r="A59" s="1074" t="s">
        <v>236</v>
      </c>
      <c r="B59" s="1075"/>
      <c r="C59" s="13">
        <v>298</v>
      </c>
      <c r="D59" s="111">
        <v>2</v>
      </c>
      <c r="E59" s="111">
        <v>2053</v>
      </c>
      <c r="F59" s="234" t="s">
        <v>425</v>
      </c>
      <c r="G59" s="111">
        <v>70090</v>
      </c>
      <c r="H59" s="225"/>
      <c r="I59" s="1064" t="s">
        <v>196</v>
      </c>
      <c r="J59" s="1065"/>
      <c r="K59" s="223" t="s">
        <v>15</v>
      </c>
      <c r="L59" s="223" t="s">
        <v>15</v>
      </c>
      <c r="M59" s="226"/>
      <c r="N59" s="111">
        <v>69300</v>
      </c>
      <c r="O59" s="111"/>
      <c r="P59" s="8"/>
    </row>
    <row r="60" spans="1:16" ht="72.599999999999994" customHeight="1" x14ac:dyDescent="0.25">
      <c r="A60" s="1066" t="s">
        <v>213</v>
      </c>
      <c r="B60" s="1067"/>
      <c r="C60" s="13"/>
      <c r="D60" s="27"/>
      <c r="E60" s="235"/>
      <c r="F60" s="111"/>
      <c r="G60" s="111"/>
      <c r="H60" s="225" t="s">
        <v>214</v>
      </c>
      <c r="I60" s="227"/>
      <c r="J60" s="228"/>
      <c r="K60" s="223" t="s">
        <v>15</v>
      </c>
      <c r="L60" s="223" t="s">
        <v>15</v>
      </c>
      <c r="M60" s="226"/>
      <c r="N60" s="135">
        <v>69300</v>
      </c>
      <c r="O60" s="111"/>
      <c r="P60" s="8"/>
    </row>
    <row r="61" spans="1:16" ht="69" customHeight="1" x14ac:dyDescent="0.25">
      <c r="A61" s="1068" t="s">
        <v>163</v>
      </c>
      <c r="B61" s="1069"/>
      <c r="C61" s="8"/>
      <c r="D61" s="134"/>
      <c r="E61" s="236"/>
      <c r="F61" s="135"/>
      <c r="G61" s="135"/>
      <c r="H61" s="135">
        <v>595410</v>
      </c>
      <c r="I61" s="1064"/>
      <c r="J61" s="1065"/>
      <c r="K61" s="223" t="s">
        <v>15</v>
      </c>
      <c r="L61" s="223" t="s">
        <v>15</v>
      </c>
      <c r="M61" s="135"/>
      <c r="N61" s="135">
        <v>140494.20000000001</v>
      </c>
      <c r="O61" s="135">
        <v>21848.400000000001</v>
      </c>
      <c r="P61" s="8"/>
    </row>
    <row r="62" spans="1:16" ht="39.6" customHeight="1" x14ac:dyDescent="0.25">
      <c r="A62" s="632" t="s">
        <v>424</v>
      </c>
      <c r="B62" s="633"/>
      <c r="C62" s="8"/>
      <c r="D62" s="134"/>
      <c r="E62" s="135"/>
      <c r="F62" s="135"/>
      <c r="G62" s="135"/>
      <c r="H62" s="135">
        <v>471330</v>
      </c>
      <c r="I62" s="227"/>
      <c r="J62" s="228"/>
      <c r="K62" s="223" t="s">
        <v>15</v>
      </c>
      <c r="L62" s="223" t="s">
        <v>15</v>
      </c>
      <c r="M62" s="135"/>
      <c r="N62" s="135">
        <v>-140494.20000000001</v>
      </c>
      <c r="O62" s="135">
        <v>-21848.400000000001</v>
      </c>
      <c r="P62" s="8"/>
    </row>
    <row r="63" spans="1:16" ht="19.149999999999999" customHeight="1" x14ac:dyDescent="0.25">
      <c r="A63" s="651" t="s">
        <v>165</v>
      </c>
      <c r="B63" s="652"/>
      <c r="C63" s="8"/>
      <c r="D63" s="134"/>
      <c r="E63" s="135"/>
      <c r="F63" s="135"/>
      <c r="G63" s="135"/>
      <c r="H63" s="135"/>
      <c r="I63" s="227"/>
      <c r="J63" s="228"/>
      <c r="K63" s="224" t="s">
        <v>15</v>
      </c>
      <c r="L63" s="224" t="s">
        <v>15</v>
      </c>
      <c r="M63" s="135"/>
      <c r="N63" s="135"/>
      <c r="O63" s="135"/>
      <c r="P63" s="8"/>
    </row>
    <row r="64" spans="1:16" ht="19.149999999999999" customHeight="1" x14ac:dyDescent="0.25">
      <c r="A64" s="1072" t="s">
        <v>166</v>
      </c>
      <c r="B64" s="1073"/>
      <c r="C64" s="8"/>
      <c r="D64" s="134"/>
      <c r="E64" s="135"/>
      <c r="F64" s="135"/>
      <c r="G64" s="135"/>
      <c r="H64" s="135"/>
      <c r="I64" s="281"/>
      <c r="J64" s="282"/>
      <c r="K64" s="275"/>
      <c r="L64" s="275"/>
      <c r="M64" s="135"/>
      <c r="N64" s="135"/>
      <c r="O64" s="135"/>
      <c r="P64" s="8"/>
    </row>
    <row r="65" spans="1:16" ht="69.599999999999994" customHeight="1" x14ac:dyDescent="0.25">
      <c r="A65" s="1074" t="s">
        <v>438</v>
      </c>
      <c r="B65" s="1075"/>
      <c r="C65" s="13">
        <v>298</v>
      </c>
      <c r="D65" s="111">
        <v>2</v>
      </c>
      <c r="E65" s="111">
        <v>2054</v>
      </c>
      <c r="F65" s="234" t="s">
        <v>425</v>
      </c>
      <c r="G65" s="111">
        <v>70110</v>
      </c>
      <c r="H65" s="225"/>
      <c r="I65" s="281"/>
      <c r="J65" s="282"/>
      <c r="K65" s="275" t="s">
        <v>15</v>
      </c>
      <c r="L65" s="275" t="s">
        <v>15</v>
      </c>
      <c r="M65" s="111">
        <v>18042</v>
      </c>
      <c r="N65" s="111">
        <v>20.399999999999999</v>
      </c>
      <c r="O65" s="111">
        <v>21</v>
      </c>
      <c r="P65" s="13">
        <v>21.7</v>
      </c>
    </row>
    <row r="66" spans="1:16" ht="51.6" customHeight="1" x14ac:dyDescent="0.25">
      <c r="A66" s="1019" t="s">
        <v>439</v>
      </c>
      <c r="B66" s="1020"/>
      <c r="C66" s="8"/>
      <c r="D66" s="8"/>
      <c r="E66" s="8">
        <v>999</v>
      </c>
      <c r="F66" s="23"/>
      <c r="G66" s="8"/>
      <c r="H66" s="8">
        <v>145150</v>
      </c>
      <c r="I66" s="993" t="s">
        <v>440</v>
      </c>
      <c r="J66" s="994"/>
      <c r="K66" s="275" t="s">
        <v>15</v>
      </c>
      <c r="L66" s="275" t="s">
        <v>15</v>
      </c>
      <c r="M66" s="135">
        <v>30</v>
      </c>
      <c r="N66" s="135">
        <v>20.399999999999999</v>
      </c>
      <c r="O66" s="135">
        <v>21</v>
      </c>
      <c r="P66" s="8">
        <v>21.7</v>
      </c>
    </row>
    <row r="67" spans="1:16" ht="67.150000000000006" customHeight="1" x14ac:dyDescent="0.25">
      <c r="A67" s="1068" t="s">
        <v>163</v>
      </c>
      <c r="B67" s="1069"/>
      <c r="C67" s="8"/>
      <c r="D67" s="134"/>
      <c r="E67" s="285">
        <v>2054</v>
      </c>
      <c r="F67" s="135"/>
      <c r="G67" s="135"/>
      <c r="H67" s="135">
        <v>595410</v>
      </c>
      <c r="I67" s="1064" t="s">
        <v>442</v>
      </c>
      <c r="J67" s="1065"/>
      <c r="K67" s="275" t="s">
        <v>15</v>
      </c>
      <c r="L67" s="275" t="s">
        <v>15</v>
      </c>
      <c r="M67" s="135">
        <v>220943</v>
      </c>
      <c r="N67" s="135">
        <v>248472</v>
      </c>
      <c r="O67" s="135">
        <v>181020</v>
      </c>
      <c r="P67" s="8">
        <v>72044</v>
      </c>
    </row>
    <row r="68" spans="1:16" ht="42" customHeight="1" x14ac:dyDescent="0.25">
      <c r="A68" s="632" t="s">
        <v>424</v>
      </c>
      <c r="B68" s="633"/>
      <c r="C68" s="8"/>
      <c r="D68" s="134"/>
      <c r="E68" s="135">
        <v>2054</v>
      </c>
      <c r="F68" s="135"/>
      <c r="G68" s="135"/>
      <c r="H68" s="135">
        <v>471330</v>
      </c>
      <c r="I68" s="1064" t="s">
        <v>441</v>
      </c>
      <c r="J68" s="1065"/>
      <c r="K68" s="275" t="s">
        <v>15</v>
      </c>
      <c r="L68" s="275" t="s">
        <v>15</v>
      </c>
      <c r="M68" s="135">
        <v>-202931</v>
      </c>
      <c r="N68" s="135">
        <v>-248472</v>
      </c>
      <c r="O68" s="135">
        <v>-181020</v>
      </c>
      <c r="P68" s="8">
        <v>-72044</v>
      </c>
    </row>
    <row r="69" spans="1:16" ht="19.149999999999999" customHeight="1" x14ac:dyDescent="0.25">
      <c r="A69" s="651" t="s">
        <v>165</v>
      </c>
      <c r="B69" s="652"/>
      <c r="C69" s="8"/>
      <c r="D69" s="134"/>
      <c r="E69" s="135"/>
      <c r="F69" s="135"/>
      <c r="G69" s="135"/>
      <c r="H69" s="135">
        <v>910000</v>
      </c>
      <c r="I69" s="281"/>
      <c r="J69" s="282"/>
      <c r="K69" s="275" t="s">
        <v>15</v>
      </c>
      <c r="L69" s="275" t="s">
        <v>15</v>
      </c>
      <c r="M69" s="135">
        <v>7660.6</v>
      </c>
      <c r="N69" s="135">
        <v>7660.6</v>
      </c>
      <c r="O69" s="135">
        <v>7660.6</v>
      </c>
      <c r="P69" s="8">
        <v>7660.6</v>
      </c>
    </row>
    <row r="70" spans="1:16" ht="19.149999999999999" customHeight="1" x14ac:dyDescent="0.25">
      <c r="A70" s="1072" t="s">
        <v>166</v>
      </c>
      <c r="B70" s="1073"/>
      <c r="C70" s="8"/>
      <c r="D70" s="134"/>
      <c r="E70" s="135"/>
      <c r="F70" s="135"/>
      <c r="G70" s="135"/>
      <c r="H70" s="135">
        <v>930000</v>
      </c>
      <c r="I70" s="281"/>
      <c r="J70" s="282"/>
      <c r="K70" s="275" t="s">
        <v>15</v>
      </c>
      <c r="L70" s="275" t="s">
        <v>15</v>
      </c>
      <c r="M70" s="135">
        <v>-7660.6</v>
      </c>
      <c r="N70" s="135">
        <v>-7660.6</v>
      </c>
      <c r="O70" s="135">
        <v>-7660.6</v>
      </c>
      <c r="P70" s="8">
        <v>-7660.6</v>
      </c>
    </row>
    <row r="71" spans="1:16" ht="19.149999999999999" customHeight="1" x14ac:dyDescent="0.25">
      <c r="A71" s="263"/>
      <c r="B71" s="264"/>
      <c r="C71" s="8"/>
      <c r="D71" s="134"/>
      <c r="E71" s="135"/>
      <c r="F71" s="135"/>
      <c r="G71" s="135"/>
      <c r="H71" s="135"/>
      <c r="I71" s="281"/>
      <c r="J71" s="282"/>
      <c r="K71" s="275"/>
      <c r="L71" s="275"/>
      <c r="M71" s="135"/>
      <c r="N71" s="135"/>
      <c r="O71" s="135"/>
      <c r="P71" s="8"/>
    </row>
    <row r="72" spans="1:16" x14ac:dyDescent="0.25">
      <c r="A72" s="602"/>
      <c r="B72" s="657"/>
    </row>
    <row r="73" spans="1:16" ht="26.25" customHeight="1" x14ac:dyDescent="0.25">
      <c r="A73" s="658" t="s">
        <v>44</v>
      </c>
      <c r="B73" s="658"/>
      <c r="C73" s="658"/>
      <c r="D73" s="658"/>
      <c r="E73" s="658"/>
      <c r="F73" s="658"/>
      <c r="G73" s="658"/>
      <c r="H73" s="658"/>
      <c r="I73" s="658"/>
      <c r="J73" s="658"/>
      <c r="K73" s="658"/>
      <c r="L73" s="658"/>
      <c r="M73" s="658"/>
      <c r="N73" s="658"/>
      <c r="O73" s="658"/>
      <c r="P73" s="659"/>
    </row>
    <row r="74" spans="1:16" ht="21.6" customHeight="1" x14ac:dyDescent="0.25">
      <c r="A74" s="611"/>
      <c r="B74" s="613"/>
      <c r="C74" s="611"/>
      <c r="D74" s="612"/>
      <c r="E74" s="612"/>
      <c r="F74" s="612"/>
      <c r="G74" s="612"/>
      <c r="H74" s="612"/>
      <c r="I74" s="612"/>
      <c r="J74" s="612"/>
      <c r="K74" s="612"/>
      <c r="L74" s="612"/>
      <c r="M74" s="612"/>
      <c r="N74" s="613"/>
      <c r="O74" s="621" t="s">
        <v>2</v>
      </c>
      <c r="P74" s="621"/>
    </row>
    <row r="75" spans="1:16" ht="20.25" customHeight="1" x14ac:dyDescent="0.25">
      <c r="A75" s="606" t="s">
        <v>45</v>
      </c>
      <c r="B75" s="606"/>
      <c r="C75" s="611" t="s">
        <v>422</v>
      </c>
      <c r="D75" s="612"/>
      <c r="E75" s="612"/>
      <c r="F75" s="612"/>
      <c r="G75" s="612"/>
      <c r="H75" s="612"/>
      <c r="I75" s="612"/>
      <c r="J75" s="612"/>
      <c r="K75" s="612"/>
      <c r="L75" s="612"/>
      <c r="M75" s="612"/>
      <c r="N75" s="613"/>
      <c r="O75" s="660" t="s">
        <v>421</v>
      </c>
      <c r="P75" s="660"/>
    </row>
    <row r="76" spans="1:16" ht="21.6" customHeight="1" x14ac:dyDescent="0.25">
      <c r="A76" s="606" t="s">
        <v>46</v>
      </c>
      <c r="B76" s="606"/>
      <c r="C76" s="611" t="s">
        <v>47</v>
      </c>
      <c r="D76" s="612"/>
      <c r="E76" s="612"/>
      <c r="F76" s="612"/>
      <c r="G76" s="612"/>
      <c r="H76" s="612"/>
      <c r="I76" s="612"/>
      <c r="J76" s="612"/>
      <c r="K76" s="612"/>
      <c r="L76" s="612"/>
      <c r="M76" s="612"/>
      <c r="N76" s="613"/>
      <c r="O76" s="621">
        <v>58</v>
      </c>
      <c r="P76" s="621"/>
    </row>
    <row r="77" spans="1:16" ht="21.6" customHeight="1" x14ac:dyDescent="0.25">
      <c r="A77" s="606" t="s">
        <v>48</v>
      </c>
      <c r="B77" s="606"/>
      <c r="C77" s="611" t="s">
        <v>237</v>
      </c>
      <c r="D77" s="612"/>
      <c r="E77" s="612"/>
      <c r="F77" s="612"/>
      <c r="G77" s="612"/>
      <c r="H77" s="612"/>
      <c r="I77" s="612"/>
      <c r="J77" s="612"/>
      <c r="K77" s="612"/>
      <c r="L77" s="612"/>
      <c r="M77" s="612"/>
      <c r="N77" s="613"/>
      <c r="O77" s="660" t="s">
        <v>238</v>
      </c>
      <c r="P77" s="660"/>
    </row>
    <row r="79" spans="1:16" ht="37.5" customHeight="1" x14ac:dyDescent="0.25">
      <c r="A79" s="663" t="s">
        <v>49</v>
      </c>
      <c r="B79" s="663"/>
      <c r="C79" s="663"/>
      <c r="D79" s="663"/>
      <c r="E79" s="663"/>
      <c r="F79" s="663"/>
      <c r="G79" s="663"/>
      <c r="H79" s="663"/>
      <c r="I79" s="663"/>
      <c r="J79" s="663"/>
      <c r="K79" s="663"/>
      <c r="L79" s="663"/>
      <c r="M79" s="663"/>
      <c r="N79" s="663"/>
      <c r="O79" s="663"/>
      <c r="P79" s="663"/>
    </row>
    <row r="80" spans="1:16" ht="38.450000000000003" customHeight="1" x14ac:dyDescent="0.25">
      <c r="A80" s="664" t="s">
        <v>50</v>
      </c>
      <c r="B80" s="665"/>
      <c r="C80" s="666"/>
      <c r="D80" s="649" t="s">
        <v>463</v>
      </c>
      <c r="E80" s="563"/>
      <c r="F80" s="563"/>
      <c r="G80" s="563"/>
      <c r="H80" s="563"/>
      <c r="I80" s="563"/>
      <c r="J80" s="563"/>
      <c r="K80" s="563"/>
      <c r="L80" s="563"/>
      <c r="M80" s="563"/>
      <c r="N80" s="563"/>
      <c r="O80" s="563"/>
      <c r="P80" s="650"/>
    </row>
    <row r="81" spans="1:16" ht="119.45" customHeight="1" x14ac:dyDescent="0.25">
      <c r="A81" s="667" t="s">
        <v>51</v>
      </c>
      <c r="B81" s="668"/>
      <c r="C81" s="669"/>
      <c r="D81" s="567" t="s">
        <v>464</v>
      </c>
      <c r="E81" s="998"/>
      <c r="F81" s="998"/>
      <c r="G81" s="998"/>
      <c r="H81" s="998"/>
      <c r="I81" s="998"/>
      <c r="J81" s="998"/>
      <c r="K81" s="998"/>
      <c r="L81" s="998"/>
      <c r="M81" s="998"/>
      <c r="N81" s="998"/>
      <c r="O81" s="998"/>
      <c r="P81" s="999"/>
    </row>
    <row r="82" spans="1:16" ht="166.15" customHeight="1" x14ac:dyDescent="0.25">
      <c r="A82" s="612" t="s">
        <v>52</v>
      </c>
      <c r="B82" s="612"/>
      <c r="C82" s="613"/>
      <c r="D82" s="709" t="s">
        <v>465</v>
      </c>
      <c r="E82" s="710"/>
      <c r="F82" s="710"/>
      <c r="G82" s="710"/>
      <c r="H82" s="710"/>
      <c r="I82" s="710"/>
      <c r="J82" s="710"/>
      <c r="K82" s="710"/>
      <c r="L82" s="710"/>
      <c r="M82" s="710"/>
      <c r="N82" s="710"/>
      <c r="O82" s="710"/>
      <c r="P82" s="711"/>
    </row>
    <row r="83" spans="1:16" ht="26.25" customHeight="1" x14ac:dyDescent="0.25">
      <c r="A83" s="622" t="s">
        <v>53</v>
      </c>
      <c r="B83" s="622"/>
      <c r="C83" s="622"/>
      <c r="D83" s="622"/>
      <c r="E83" s="622"/>
      <c r="F83" s="622"/>
      <c r="G83" s="622"/>
      <c r="H83" s="622"/>
      <c r="I83" s="622"/>
      <c r="J83" s="622"/>
      <c r="K83" s="622"/>
      <c r="L83" s="622"/>
      <c r="M83" s="622"/>
      <c r="N83" s="622"/>
      <c r="O83" s="622"/>
      <c r="P83" s="622"/>
    </row>
    <row r="84" spans="1:16" ht="24" customHeight="1" x14ac:dyDescent="0.25">
      <c r="A84" s="675" t="s">
        <v>54</v>
      </c>
      <c r="B84" s="620" t="s">
        <v>2</v>
      </c>
      <c r="C84" s="614" t="s">
        <v>7</v>
      </c>
      <c r="D84" s="615"/>
      <c r="E84" s="615"/>
      <c r="F84" s="615"/>
      <c r="G84" s="615"/>
      <c r="H84" s="615"/>
      <c r="I84" s="615"/>
      <c r="J84" s="639" t="s">
        <v>55</v>
      </c>
      <c r="K84" s="14">
        <v>2014</v>
      </c>
      <c r="L84" s="14">
        <v>2015</v>
      </c>
      <c r="M84" s="14">
        <v>2016</v>
      </c>
      <c r="N84" s="189">
        <v>2017</v>
      </c>
      <c r="O84" s="14">
        <v>2018</v>
      </c>
      <c r="P84" s="14">
        <v>2019</v>
      </c>
    </row>
    <row r="85" spans="1:16" ht="55.15" customHeight="1" x14ac:dyDescent="0.25">
      <c r="A85" s="676"/>
      <c r="B85" s="677"/>
      <c r="C85" s="995"/>
      <c r="D85" s="996"/>
      <c r="E85" s="996"/>
      <c r="F85" s="996"/>
      <c r="G85" s="996"/>
      <c r="H85" s="996"/>
      <c r="I85" s="996"/>
      <c r="J85" s="639"/>
      <c r="K85" s="15" t="s">
        <v>10</v>
      </c>
      <c r="L85" s="15" t="s">
        <v>10</v>
      </c>
      <c r="M85" s="15" t="s">
        <v>11</v>
      </c>
      <c r="N85" s="188" t="s">
        <v>12</v>
      </c>
      <c r="O85" s="15" t="s">
        <v>13</v>
      </c>
      <c r="P85" s="15" t="s">
        <v>13</v>
      </c>
    </row>
    <row r="86" spans="1:16" ht="28.5" customHeight="1" x14ac:dyDescent="0.25">
      <c r="A86" s="679"/>
      <c r="B86" s="107" t="s">
        <v>221</v>
      </c>
      <c r="C86" s="1014" t="s">
        <v>690</v>
      </c>
      <c r="D86" s="1014"/>
      <c r="E86" s="1014"/>
      <c r="F86" s="1014"/>
      <c r="G86" s="1014"/>
      <c r="H86" s="1014"/>
      <c r="I86" s="1014"/>
      <c r="J86" s="138" t="s">
        <v>691</v>
      </c>
      <c r="K86" s="474" t="s">
        <v>15</v>
      </c>
      <c r="L86" s="474" t="s">
        <v>15</v>
      </c>
      <c r="M86" s="483">
        <v>355000</v>
      </c>
      <c r="N86" s="479">
        <v>347000</v>
      </c>
      <c r="O86" s="106">
        <v>339000</v>
      </c>
      <c r="P86" s="106">
        <v>332000</v>
      </c>
    </row>
    <row r="87" spans="1:16" ht="28.5" customHeight="1" x14ac:dyDescent="0.25">
      <c r="A87" s="679"/>
      <c r="B87" s="107" t="s">
        <v>223</v>
      </c>
      <c r="C87" s="538" t="s">
        <v>692</v>
      </c>
      <c r="D87" s="572"/>
      <c r="E87" s="572"/>
      <c r="F87" s="572"/>
      <c r="G87" s="572"/>
      <c r="H87" s="572"/>
      <c r="I87" s="539"/>
      <c r="J87" s="138" t="s">
        <v>693</v>
      </c>
      <c r="K87" s="474" t="s">
        <v>15</v>
      </c>
      <c r="L87" s="474" t="s">
        <v>15</v>
      </c>
      <c r="M87" s="483">
        <v>110371131</v>
      </c>
      <c r="N87" s="479">
        <v>220742261</v>
      </c>
      <c r="O87" s="106">
        <v>331113392</v>
      </c>
      <c r="P87" s="106">
        <v>331113392</v>
      </c>
    </row>
    <row r="88" spans="1:16" ht="24.75" customHeight="1" x14ac:dyDescent="0.25">
      <c r="A88" s="679"/>
      <c r="B88" s="107" t="s">
        <v>694</v>
      </c>
      <c r="C88" s="538" t="s">
        <v>695</v>
      </c>
      <c r="D88" s="572"/>
      <c r="E88" s="572"/>
      <c r="F88" s="572"/>
      <c r="G88" s="572"/>
      <c r="H88" s="572"/>
      <c r="I88" s="539"/>
      <c r="J88" s="138" t="s">
        <v>696</v>
      </c>
      <c r="K88" s="474" t="s">
        <v>15</v>
      </c>
      <c r="L88" s="474" t="s">
        <v>15</v>
      </c>
      <c r="M88" s="483">
        <v>32750</v>
      </c>
      <c r="N88" s="479">
        <v>65499</v>
      </c>
      <c r="O88" s="106">
        <v>98249</v>
      </c>
      <c r="P88" s="106">
        <v>98249</v>
      </c>
    </row>
    <row r="89" spans="1:16" ht="27.75" customHeight="1" x14ac:dyDescent="0.25">
      <c r="A89" s="679"/>
      <c r="B89" s="107" t="s">
        <v>668</v>
      </c>
      <c r="C89" s="538" t="s">
        <v>697</v>
      </c>
      <c r="D89" s="572"/>
      <c r="E89" s="572"/>
      <c r="F89" s="572"/>
      <c r="G89" s="572"/>
      <c r="H89" s="572"/>
      <c r="I89" s="539"/>
      <c r="J89" s="138" t="s">
        <v>698</v>
      </c>
      <c r="K89" s="474" t="s">
        <v>15</v>
      </c>
      <c r="L89" s="474" t="s">
        <v>15</v>
      </c>
      <c r="M89" s="483">
        <v>7877</v>
      </c>
      <c r="N89" s="479">
        <v>15754</v>
      </c>
      <c r="O89" s="106">
        <v>23631</v>
      </c>
      <c r="P89" s="106">
        <v>23631</v>
      </c>
    </row>
    <row r="90" spans="1:16" ht="31.5" customHeight="1" x14ac:dyDescent="0.25">
      <c r="A90" s="679"/>
      <c r="B90" s="107" t="s">
        <v>699</v>
      </c>
      <c r="C90" s="538" t="s">
        <v>700</v>
      </c>
      <c r="D90" s="572"/>
      <c r="E90" s="572"/>
      <c r="F90" s="572"/>
      <c r="G90" s="572"/>
      <c r="H90" s="572"/>
      <c r="I90" s="539"/>
      <c r="J90" s="138" t="s">
        <v>701</v>
      </c>
      <c r="K90" s="474" t="s">
        <v>15</v>
      </c>
      <c r="L90" s="474" t="s">
        <v>15</v>
      </c>
      <c r="M90" s="483">
        <v>1.3</v>
      </c>
      <c r="N90" s="479">
        <v>1.2</v>
      </c>
      <c r="O90" s="106">
        <v>1.1000000000000001</v>
      </c>
      <c r="P90" s="106">
        <v>1</v>
      </c>
    </row>
    <row r="91" spans="1:16" ht="25.5" customHeight="1" x14ac:dyDescent="0.25">
      <c r="A91" s="680"/>
      <c r="B91" s="107" t="s">
        <v>702</v>
      </c>
      <c r="C91" s="649" t="s">
        <v>703</v>
      </c>
      <c r="D91" s="563"/>
      <c r="E91" s="563"/>
      <c r="F91" s="563"/>
      <c r="G91" s="563"/>
      <c r="H91" s="563"/>
      <c r="I91" s="650"/>
      <c r="J91" s="138" t="s">
        <v>704</v>
      </c>
      <c r="K91" s="474" t="s">
        <v>15</v>
      </c>
      <c r="L91" s="474" t="s">
        <v>15</v>
      </c>
      <c r="M91" s="483">
        <v>2.4</v>
      </c>
      <c r="N91" s="479">
        <v>1.4</v>
      </c>
      <c r="O91" s="106">
        <v>1.6</v>
      </c>
      <c r="P91" s="106">
        <v>1.6</v>
      </c>
    </row>
    <row r="92" spans="1:16" ht="25.5" customHeight="1" x14ac:dyDescent="0.25">
      <c r="A92" s="678" t="s">
        <v>57</v>
      </c>
      <c r="B92" s="107" t="s">
        <v>177</v>
      </c>
      <c r="C92" s="1006" t="s">
        <v>705</v>
      </c>
      <c r="D92" s="1006"/>
      <c r="E92" s="1006"/>
      <c r="F92" s="1006"/>
      <c r="G92" s="1006"/>
      <c r="H92" s="1006"/>
      <c r="I92" s="1006"/>
      <c r="J92" s="86" t="s">
        <v>691</v>
      </c>
      <c r="K92" s="77" t="s">
        <v>15</v>
      </c>
      <c r="L92" s="77" t="s">
        <v>15</v>
      </c>
      <c r="M92" s="108">
        <v>26379</v>
      </c>
      <c r="N92" s="55">
        <v>52759</v>
      </c>
      <c r="O92" s="108">
        <v>79138</v>
      </c>
      <c r="P92" s="486">
        <v>79138</v>
      </c>
    </row>
    <row r="93" spans="1:16" ht="37.5" customHeight="1" x14ac:dyDescent="0.25">
      <c r="A93" s="679"/>
      <c r="B93" s="484" t="s">
        <v>178</v>
      </c>
      <c r="C93" s="1061" t="s">
        <v>706</v>
      </c>
      <c r="D93" s="1062"/>
      <c r="E93" s="1062"/>
      <c r="F93" s="1062"/>
      <c r="G93" s="1062"/>
      <c r="H93" s="1062"/>
      <c r="I93" s="1063"/>
      <c r="J93" s="477" t="s">
        <v>704</v>
      </c>
      <c r="K93" s="476" t="s">
        <v>15</v>
      </c>
      <c r="L93" s="476" t="s">
        <v>15</v>
      </c>
      <c r="M93" s="108">
        <v>27000</v>
      </c>
      <c r="N93" s="55">
        <v>63000</v>
      </c>
      <c r="O93" s="108">
        <v>86000</v>
      </c>
      <c r="P93" s="486">
        <v>109000</v>
      </c>
    </row>
    <row r="94" spans="1:16" ht="29.25" customHeight="1" x14ac:dyDescent="0.25">
      <c r="A94" s="679"/>
      <c r="B94" s="484" t="s">
        <v>180</v>
      </c>
      <c r="C94" s="628" t="s">
        <v>707</v>
      </c>
      <c r="D94" s="683"/>
      <c r="E94" s="683"/>
      <c r="F94" s="683"/>
      <c r="G94" s="683"/>
      <c r="H94" s="683"/>
      <c r="I94" s="629"/>
      <c r="J94" s="477" t="s">
        <v>704</v>
      </c>
      <c r="K94" s="476" t="s">
        <v>15</v>
      </c>
      <c r="L94" s="476" t="s">
        <v>15</v>
      </c>
      <c r="M94" s="108">
        <v>57</v>
      </c>
      <c r="N94" s="55">
        <v>280</v>
      </c>
      <c r="O94" s="108">
        <v>340</v>
      </c>
      <c r="P94" s="486">
        <v>440</v>
      </c>
    </row>
    <row r="95" spans="1:16" ht="29.25" customHeight="1" x14ac:dyDescent="0.25">
      <c r="A95" s="679"/>
      <c r="B95" s="484" t="s">
        <v>207</v>
      </c>
      <c r="C95" s="1061" t="s">
        <v>708</v>
      </c>
      <c r="D95" s="1062"/>
      <c r="E95" s="1062"/>
      <c r="F95" s="1062"/>
      <c r="G95" s="1062"/>
      <c r="H95" s="1062"/>
      <c r="I95" s="1063"/>
      <c r="J95" s="477" t="s">
        <v>704</v>
      </c>
      <c r="K95" s="476" t="s">
        <v>15</v>
      </c>
      <c r="L95" s="476" t="s">
        <v>15</v>
      </c>
      <c r="M95" s="108">
        <v>20</v>
      </c>
      <c r="N95" s="55">
        <v>44</v>
      </c>
      <c r="O95" s="488">
        <v>0</v>
      </c>
      <c r="P95" s="487">
        <v>0</v>
      </c>
    </row>
    <row r="96" spans="1:16" ht="33" customHeight="1" x14ac:dyDescent="0.25">
      <c r="A96" s="679"/>
      <c r="B96" s="484" t="s">
        <v>209</v>
      </c>
      <c r="C96" s="1061" t="s">
        <v>709</v>
      </c>
      <c r="D96" s="1062"/>
      <c r="E96" s="1062"/>
      <c r="F96" s="1062"/>
      <c r="G96" s="1062"/>
      <c r="H96" s="1062"/>
      <c r="I96" s="1063"/>
      <c r="J96" s="477" t="s">
        <v>691</v>
      </c>
      <c r="K96" s="476" t="s">
        <v>15</v>
      </c>
      <c r="L96" s="476" t="s">
        <v>15</v>
      </c>
      <c r="M96" s="108" t="s">
        <v>15</v>
      </c>
      <c r="N96" s="55">
        <v>0</v>
      </c>
      <c r="O96" s="108">
        <v>500</v>
      </c>
      <c r="P96" s="486">
        <v>700</v>
      </c>
    </row>
    <row r="97" spans="1:16" ht="31.5" customHeight="1" x14ac:dyDescent="0.25">
      <c r="A97" s="679"/>
      <c r="B97" s="484" t="s">
        <v>261</v>
      </c>
      <c r="C97" s="1061" t="s">
        <v>758</v>
      </c>
      <c r="D97" s="1062"/>
      <c r="E97" s="1062"/>
      <c r="F97" s="1062"/>
      <c r="G97" s="1062"/>
      <c r="H97" s="1062"/>
      <c r="I97" s="1063"/>
      <c r="J97" s="477" t="s">
        <v>704</v>
      </c>
      <c r="K97" s="476" t="s">
        <v>15</v>
      </c>
      <c r="L97" s="476" t="s">
        <v>15</v>
      </c>
      <c r="M97" s="108">
        <v>324</v>
      </c>
      <c r="N97" s="55">
        <v>648</v>
      </c>
      <c r="O97" s="108">
        <v>0</v>
      </c>
      <c r="P97" s="486">
        <v>0</v>
      </c>
    </row>
    <row r="98" spans="1:16" ht="26.25" customHeight="1" x14ac:dyDescent="0.25">
      <c r="A98" s="679"/>
      <c r="B98" s="484" t="s">
        <v>263</v>
      </c>
      <c r="C98" s="628" t="s">
        <v>710</v>
      </c>
      <c r="D98" s="683"/>
      <c r="E98" s="683"/>
      <c r="F98" s="683"/>
      <c r="G98" s="683"/>
      <c r="H98" s="683"/>
      <c r="I98" s="629"/>
      <c r="J98" s="477" t="s">
        <v>704</v>
      </c>
      <c r="K98" s="476" t="s">
        <v>15</v>
      </c>
      <c r="L98" s="476" t="s">
        <v>15</v>
      </c>
      <c r="M98" s="139">
        <v>8</v>
      </c>
      <c r="N98" s="191">
        <v>1</v>
      </c>
      <c r="O98" s="139">
        <v>0</v>
      </c>
      <c r="P98" s="485">
        <v>0</v>
      </c>
    </row>
    <row r="99" spans="1:16" ht="27" customHeight="1" x14ac:dyDescent="0.25">
      <c r="A99" s="679"/>
      <c r="B99" s="484" t="s">
        <v>285</v>
      </c>
      <c r="C99" s="611" t="s">
        <v>711</v>
      </c>
      <c r="D99" s="612"/>
      <c r="E99" s="612"/>
      <c r="F99" s="612"/>
      <c r="G99" s="612"/>
      <c r="H99" s="612"/>
      <c r="I99" s="613"/>
      <c r="J99" s="477" t="s">
        <v>712</v>
      </c>
      <c r="K99" s="476" t="s">
        <v>15</v>
      </c>
      <c r="L99" s="476" t="s">
        <v>15</v>
      </c>
      <c r="M99" s="139">
        <v>3000</v>
      </c>
      <c r="N99" s="191">
        <v>6500</v>
      </c>
      <c r="O99" s="139">
        <v>12500</v>
      </c>
      <c r="P99" s="485">
        <v>0</v>
      </c>
    </row>
    <row r="100" spans="1:16" ht="31.5" customHeight="1" x14ac:dyDescent="0.25">
      <c r="A100" s="679"/>
      <c r="B100" s="484" t="s">
        <v>286</v>
      </c>
      <c r="C100" s="1061" t="s">
        <v>713</v>
      </c>
      <c r="D100" s="1062"/>
      <c r="E100" s="1062"/>
      <c r="F100" s="1062"/>
      <c r="G100" s="1062"/>
      <c r="H100" s="1062"/>
      <c r="I100" s="1063"/>
      <c r="J100" s="477" t="s">
        <v>712</v>
      </c>
      <c r="K100" s="476" t="s">
        <v>15</v>
      </c>
      <c r="L100" s="476" t="s">
        <v>15</v>
      </c>
      <c r="M100" s="139">
        <v>4000</v>
      </c>
      <c r="N100" s="191">
        <v>11500</v>
      </c>
      <c r="O100" s="139">
        <v>12500</v>
      </c>
      <c r="P100" s="486">
        <v>0</v>
      </c>
    </row>
    <row r="101" spans="1:16" ht="28.5" customHeight="1" x14ac:dyDescent="0.25">
      <c r="A101" s="679"/>
      <c r="B101" s="484" t="s">
        <v>139</v>
      </c>
      <c r="C101" s="628" t="s">
        <v>714</v>
      </c>
      <c r="D101" s="683"/>
      <c r="E101" s="683"/>
      <c r="F101" s="683"/>
      <c r="G101" s="683"/>
      <c r="H101" s="683"/>
      <c r="I101" s="629"/>
      <c r="J101" s="477" t="s">
        <v>704</v>
      </c>
      <c r="K101" s="476" t="s">
        <v>15</v>
      </c>
      <c r="L101" s="476" t="s">
        <v>15</v>
      </c>
      <c r="M101" s="139">
        <v>488</v>
      </c>
      <c r="N101" s="191">
        <v>898</v>
      </c>
      <c r="O101" s="139">
        <v>0</v>
      </c>
      <c r="P101" s="486">
        <v>0</v>
      </c>
    </row>
    <row r="102" spans="1:16" ht="24" customHeight="1" x14ac:dyDescent="0.25">
      <c r="A102" s="679"/>
      <c r="B102" s="107" t="s">
        <v>337</v>
      </c>
      <c r="C102" s="1076" t="s">
        <v>722</v>
      </c>
      <c r="D102" s="1076"/>
      <c r="E102" s="1076"/>
      <c r="F102" s="1076"/>
      <c r="G102" s="1076"/>
      <c r="H102" s="1076"/>
      <c r="I102" s="1076"/>
      <c r="J102" s="122" t="s">
        <v>718</v>
      </c>
      <c r="K102" s="275" t="s">
        <v>15</v>
      </c>
      <c r="L102" s="275" t="s">
        <v>15</v>
      </c>
      <c r="M102" s="135"/>
      <c r="N102" s="492">
        <v>169</v>
      </c>
      <c r="O102" s="493"/>
      <c r="P102" s="494"/>
    </row>
    <row r="103" spans="1:16" ht="24" customHeight="1" x14ac:dyDescent="0.25">
      <c r="A103" s="679"/>
      <c r="B103" s="107" t="s">
        <v>143</v>
      </c>
      <c r="C103" s="1076" t="s">
        <v>719</v>
      </c>
      <c r="D103" s="1076"/>
      <c r="E103" s="1076"/>
      <c r="F103" s="1076"/>
      <c r="G103" s="1076"/>
      <c r="H103" s="1076"/>
      <c r="I103" s="1076"/>
      <c r="J103" s="122" t="s">
        <v>718</v>
      </c>
      <c r="K103" s="275"/>
      <c r="L103" s="275"/>
      <c r="M103" s="135"/>
      <c r="N103" s="495">
        <v>1</v>
      </c>
      <c r="O103" s="496"/>
      <c r="P103" s="497"/>
    </row>
    <row r="104" spans="1:16" ht="26.25" customHeight="1" x14ac:dyDescent="0.25">
      <c r="A104" s="679"/>
      <c r="B104" s="491" t="s">
        <v>145</v>
      </c>
      <c r="C104" s="589" t="s">
        <v>720</v>
      </c>
      <c r="D104" s="590"/>
      <c r="E104" s="590"/>
      <c r="F104" s="590"/>
      <c r="G104" s="590"/>
      <c r="H104" s="590"/>
      <c r="I104" s="591"/>
      <c r="J104" s="122" t="s">
        <v>718</v>
      </c>
      <c r="K104" s="275" t="s">
        <v>15</v>
      </c>
      <c r="L104" s="275" t="s">
        <v>15</v>
      </c>
      <c r="M104" s="135"/>
      <c r="N104" s="493">
        <v>1</v>
      </c>
      <c r="O104" s="495">
        <v>1</v>
      </c>
      <c r="P104" s="489"/>
    </row>
    <row r="105" spans="1:16" ht="30" customHeight="1" x14ac:dyDescent="0.25">
      <c r="A105" s="680"/>
      <c r="B105" s="97" t="s">
        <v>147</v>
      </c>
      <c r="C105" s="589" t="s">
        <v>721</v>
      </c>
      <c r="D105" s="590"/>
      <c r="E105" s="590"/>
      <c r="F105" s="590"/>
      <c r="G105" s="590"/>
      <c r="H105" s="590"/>
      <c r="I105" s="591"/>
      <c r="J105" s="122" t="s">
        <v>718</v>
      </c>
      <c r="K105" s="275" t="s">
        <v>15</v>
      </c>
      <c r="L105" s="275" t="s">
        <v>15</v>
      </c>
      <c r="M105" s="135"/>
      <c r="N105" s="492">
        <v>8</v>
      </c>
      <c r="O105" s="493"/>
      <c r="P105" s="489"/>
    </row>
    <row r="106" spans="1:16" ht="33" customHeight="1" x14ac:dyDescent="0.25">
      <c r="A106" s="678" t="s">
        <v>62</v>
      </c>
      <c r="B106" s="484" t="s">
        <v>181</v>
      </c>
      <c r="C106" s="1061" t="s">
        <v>715</v>
      </c>
      <c r="D106" s="1062"/>
      <c r="E106" s="1062"/>
      <c r="F106" s="1062"/>
      <c r="G106" s="1062"/>
      <c r="H106" s="1062"/>
      <c r="I106" s="1063"/>
      <c r="J106" s="477" t="s">
        <v>126</v>
      </c>
      <c r="K106" s="476" t="s">
        <v>15</v>
      </c>
      <c r="L106" s="476">
        <v>5</v>
      </c>
      <c r="M106" s="139">
        <v>42.42</v>
      </c>
      <c r="N106" s="191">
        <v>80.540000000000006</v>
      </c>
      <c r="O106" s="139">
        <v>93.76</v>
      </c>
      <c r="P106" s="486">
        <v>97.51</v>
      </c>
    </row>
    <row r="107" spans="1:16" ht="34.5" customHeight="1" x14ac:dyDescent="0.25">
      <c r="A107" s="680"/>
      <c r="B107" s="490" t="s">
        <v>228</v>
      </c>
      <c r="C107" s="672" t="s">
        <v>239</v>
      </c>
      <c r="D107" s="673"/>
      <c r="E107" s="673"/>
      <c r="F107" s="673"/>
      <c r="G107" s="673"/>
      <c r="H107" s="673"/>
      <c r="I107" s="674"/>
      <c r="J107" s="480" t="s">
        <v>126</v>
      </c>
      <c r="K107" s="478" t="s">
        <v>15</v>
      </c>
      <c r="L107" s="478" t="s">
        <v>15</v>
      </c>
      <c r="M107" s="479"/>
      <c r="N107" s="479"/>
      <c r="O107" s="479">
        <v>100</v>
      </c>
      <c r="P107" s="192"/>
    </row>
    <row r="108" spans="1:16" ht="19.899999999999999" customHeight="1" x14ac:dyDescent="0.25"/>
    <row r="109" spans="1:16" x14ac:dyDescent="0.25">
      <c r="A109" s="597" t="s">
        <v>63</v>
      </c>
      <c r="B109" s="598"/>
      <c r="C109" s="598"/>
      <c r="D109" s="598"/>
      <c r="E109" s="598"/>
      <c r="F109" s="598"/>
      <c r="G109" s="598"/>
      <c r="H109" s="598"/>
      <c r="I109" s="598"/>
      <c r="J109" s="598"/>
      <c r="K109" s="598"/>
      <c r="L109" s="598"/>
      <c r="M109" s="598"/>
      <c r="N109" s="598"/>
      <c r="O109" s="598"/>
      <c r="P109" s="599"/>
    </row>
    <row r="110" spans="1:16" x14ac:dyDescent="0.25">
      <c r="A110" s="614" t="s">
        <v>7</v>
      </c>
      <c r="B110" s="615"/>
      <c r="C110" s="615"/>
      <c r="D110" s="616"/>
      <c r="E110" s="593" t="s">
        <v>2</v>
      </c>
      <c r="F110" s="594"/>
      <c r="G110" s="620">
        <v>2014</v>
      </c>
      <c r="H110" s="620"/>
      <c r="I110" s="77">
        <v>2015</v>
      </c>
      <c r="J110" s="77">
        <v>2016</v>
      </c>
      <c r="K110" s="621">
        <v>2017</v>
      </c>
      <c r="L110" s="621"/>
      <c r="M110" s="621">
        <v>2018</v>
      </c>
      <c r="N110" s="621"/>
      <c r="O110" s="621">
        <v>2019</v>
      </c>
      <c r="P110" s="621"/>
    </row>
    <row r="111" spans="1:16" ht="31.5" x14ac:dyDescent="0.25">
      <c r="A111" s="617"/>
      <c r="B111" s="618"/>
      <c r="C111" s="618"/>
      <c r="D111" s="619"/>
      <c r="E111" s="77" t="s">
        <v>64</v>
      </c>
      <c r="F111" s="86" t="s">
        <v>65</v>
      </c>
      <c r="G111" s="593" t="s">
        <v>10</v>
      </c>
      <c r="H111" s="594"/>
      <c r="I111" s="77" t="s">
        <v>10</v>
      </c>
      <c r="J111" s="77" t="s">
        <v>11</v>
      </c>
      <c r="K111" s="593" t="s">
        <v>12</v>
      </c>
      <c r="L111" s="594"/>
      <c r="M111" s="593" t="s">
        <v>13</v>
      </c>
      <c r="N111" s="594"/>
      <c r="O111" s="593" t="s">
        <v>13</v>
      </c>
      <c r="P111" s="594"/>
    </row>
    <row r="112" spans="1:16" ht="21" customHeight="1" x14ac:dyDescent="0.25">
      <c r="A112" s="611" t="s">
        <v>449</v>
      </c>
      <c r="B112" s="612"/>
      <c r="C112" s="612"/>
      <c r="D112" s="613"/>
      <c r="E112" s="255"/>
      <c r="F112" s="261"/>
      <c r="G112" s="593" t="s">
        <v>15</v>
      </c>
      <c r="H112" s="594"/>
      <c r="I112" s="255" t="s">
        <v>15</v>
      </c>
      <c r="J112" s="256">
        <v>18042</v>
      </c>
      <c r="K112" s="595">
        <v>69320.399999999994</v>
      </c>
      <c r="L112" s="596"/>
      <c r="M112" s="595">
        <v>21</v>
      </c>
      <c r="N112" s="596"/>
      <c r="O112" s="595">
        <v>21.7</v>
      </c>
      <c r="P112" s="596"/>
    </row>
    <row r="113" spans="1:16" ht="28.15" customHeight="1" x14ac:dyDescent="0.25">
      <c r="A113" s="967" t="s">
        <v>236</v>
      </c>
      <c r="B113" s="1077"/>
      <c r="C113" s="1077"/>
      <c r="D113" s="968"/>
      <c r="E113" s="81">
        <v>70090</v>
      </c>
      <c r="F113" s="77"/>
      <c r="G113" s="593" t="s">
        <v>15</v>
      </c>
      <c r="H113" s="594"/>
      <c r="I113" s="77" t="s">
        <v>15</v>
      </c>
      <c r="J113" s="81"/>
      <c r="K113" s="682">
        <v>69300</v>
      </c>
      <c r="L113" s="682"/>
      <c r="M113" s="682"/>
      <c r="N113" s="682"/>
      <c r="O113" s="620"/>
      <c r="P113" s="620"/>
    </row>
    <row r="114" spans="1:16" ht="29.45" customHeight="1" x14ac:dyDescent="0.25">
      <c r="A114" s="685" t="s">
        <v>183</v>
      </c>
      <c r="B114" s="685"/>
      <c r="C114" s="685"/>
      <c r="D114" s="685"/>
      <c r="E114" s="81"/>
      <c r="F114" s="81">
        <v>319100</v>
      </c>
      <c r="G114" s="620" t="s">
        <v>15</v>
      </c>
      <c r="H114" s="620"/>
      <c r="I114" s="77" t="s">
        <v>15</v>
      </c>
      <c r="J114" s="81"/>
      <c r="K114" s="682">
        <v>69300</v>
      </c>
      <c r="L114" s="682"/>
      <c r="M114" s="682"/>
      <c r="N114" s="682"/>
      <c r="O114" s="620"/>
      <c r="P114" s="620"/>
    </row>
    <row r="115" spans="1:16" ht="20.45" customHeight="1" x14ac:dyDescent="0.25">
      <c r="A115" s="1078" t="s">
        <v>184</v>
      </c>
      <c r="B115" s="1078"/>
      <c r="C115" s="1078"/>
      <c r="D115" s="1078"/>
      <c r="E115" s="77"/>
      <c r="F115" s="77">
        <v>319230</v>
      </c>
      <c r="G115" s="620" t="s">
        <v>15</v>
      </c>
      <c r="H115" s="620"/>
      <c r="I115" s="77" t="s">
        <v>15</v>
      </c>
      <c r="J115" s="77"/>
      <c r="K115" s="684">
        <v>69300</v>
      </c>
      <c r="L115" s="684"/>
      <c r="M115" s="684"/>
      <c r="N115" s="684"/>
      <c r="O115" s="620"/>
      <c r="P115" s="620"/>
    </row>
    <row r="116" spans="1:16" ht="41.45" customHeight="1" x14ac:dyDescent="0.25">
      <c r="A116" s="967" t="s">
        <v>438</v>
      </c>
      <c r="B116" s="1077"/>
      <c r="C116" s="1077"/>
      <c r="D116" s="968"/>
      <c r="E116" s="256">
        <v>70110</v>
      </c>
      <c r="F116" s="255"/>
      <c r="G116" s="593" t="s">
        <v>15</v>
      </c>
      <c r="H116" s="594"/>
      <c r="I116" s="255" t="s">
        <v>15</v>
      </c>
      <c r="J116" s="256">
        <v>18042</v>
      </c>
      <c r="K116" s="682">
        <v>20.399999999999999</v>
      </c>
      <c r="L116" s="682"/>
      <c r="M116" s="715">
        <v>21</v>
      </c>
      <c r="N116" s="720"/>
      <c r="O116" s="595">
        <v>21.7</v>
      </c>
      <c r="P116" s="596"/>
    </row>
    <row r="117" spans="1:16" ht="22.9" customHeight="1" x14ac:dyDescent="0.25">
      <c r="A117" s="575" t="s">
        <v>93</v>
      </c>
      <c r="B117" s="575"/>
      <c r="C117" s="575"/>
      <c r="D117" s="575"/>
      <c r="E117" s="255"/>
      <c r="F117" s="166">
        <v>220000</v>
      </c>
      <c r="G117" s="620" t="s">
        <v>15</v>
      </c>
      <c r="H117" s="620"/>
      <c r="I117" s="255" t="s">
        <v>15</v>
      </c>
      <c r="J117" s="256">
        <v>9492</v>
      </c>
      <c r="K117" s="715"/>
      <c r="L117" s="720"/>
      <c r="M117" s="277"/>
      <c r="N117" s="278"/>
      <c r="O117" s="246"/>
      <c r="P117" s="247"/>
    </row>
    <row r="118" spans="1:16" ht="23.45" customHeight="1" x14ac:dyDescent="0.25">
      <c r="A118" s="628" t="s">
        <v>94</v>
      </c>
      <c r="B118" s="683"/>
      <c r="C118" s="683"/>
      <c r="D118" s="629"/>
      <c r="E118" s="255"/>
      <c r="F118" s="255">
        <v>222210</v>
      </c>
      <c r="G118" s="620" t="s">
        <v>15</v>
      </c>
      <c r="H118" s="620"/>
      <c r="I118" s="255" t="s">
        <v>15</v>
      </c>
      <c r="J118" s="286">
        <v>60</v>
      </c>
      <c r="K118" s="682"/>
      <c r="L118" s="682"/>
      <c r="M118" s="289"/>
      <c r="N118" s="290"/>
      <c r="O118" s="271"/>
      <c r="P118" s="272"/>
    </row>
    <row r="119" spans="1:16" ht="23.45" customHeight="1" x14ac:dyDescent="0.25">
      <c r="A119" s="628" t="s">
        <v>95</v>
      </c>
      <c r="B119" s="683"/>
      <c r="C119" s="683"/>
      <c r="D119" s="629"/>
      <c r="E119" s="255"/>
      <c r="F119" s="255">
        <v>222220</v>
      </c>
      <c r="G119" s="620" t="s">
        <v>15</v>
      </c>
      <c r="H119" s="620"/>
      <c r="I119" s="255" t="s">
        <v>15</v>
      </c>
      <c r="J119" s="286">
        <v>50</v>
      </c>
      <c r="K119" s="715"/>
      <c r="L119" s="720"/>
      <c r="M119" s="277"/>
      <c r="N119" s="278"/>
      <c r="O119" s="246"/>
      <c r="P119" s="247"/>
    </row>
    <row r="120" spans="1:16" ht="23.45" customHeight="1" x14ac:dyDescent="0.25">
      <c r="A120" s="628" t="s">
        <v>96</v>
      </c>
      <c r="B120" s="683"/>
      <c r="C120" s="683"/>
      <c r="D120" s="629"/>
      <c r="E120" s="255"/>
      <c r="F120" s="255">
        <v>222300</v>
      </c>
      <c r="G120" s="620" t="s">
        <v>15</v>
      </c>
      <c r="H120" s="620"/>
      <c r="I120" s="255" t="s">
        <v>15</v>
      </c>
      <c r="J120" s="286">
        <v>200</v>
      </c>
      <c r="K120" s="715"/>
      <c r="L120" s="720"/>
      <c r="M120" s="277"/>
      <c r="N120" s="278"/>
      <c r="O120" s="246"/>
      <c r="P120" s="247"/>
    </row>
    <row r="121" spans="1:16" ht="23.45" customHeight="1" x14ac:dyDescent="0.25">
      <c r="A121" s="628" t="s">
        <v>97</v>
      </c>
      <c r="B121" s="683"/>
      <c r="C121" s="683"/>
      <c r="D121" s="629"/>
      <c r="E121" s="255"/>
      <c r="F121" s="255">
        <v>222400</v>
      </c>
      <c r="G121" s="620" t="s">
        <v>15</v>
      </c>
      <c r="H121" s="620"/>
      <c r="I121" s="255" t="s">
        <v>15</v>
      </c>
      <c r="J121" s="286">
        <v>20</v>
      </c>
      <c r="K121" s="715"/>
      <c r="L121" s="720"/>
      <c r="M121" s="277"/>
      <c r="N121" s="278"/>
      <c r="O121" s="246"/>
      <c r="P121" s="247"/>
    </row>
    <row r="122" spans="1:16" ht="23.45" customHeight="1" x14ac:dyDescent="0.25">
      <c r="A122" s="628" t="s">
        <v>98</v>
      </c>
      <c r="B122" s="683"/>
      <c r="C122" s="683"/>
      <c r="D122" s="629"/>
      <c r="E122" s="255"/>
      <c r="F122" s="255">
        <v>222500</v>
      </c>
      <c r="G122" s="620" t="s">
        <v>15</v>
      </c>
      <c r="H122" s="620"/>
      <c r="I122" s="255" t="s">
        <v>15</v>
      </c>
      <c r="J122" s="286">
        <v>150</v>
      </c>
      <c r="K122" s="715"/>
      <c r="L122" s="720"/>
      <c r="M122" s="277"/>
      <c r="N122" s="278"/>
      <c r="O122" s="246"/>
      <c r="P122" s="247"/>
    </row>
    <row r="123" spans="1:16" ht="23.45" customHeight="1" x14ac:dyDescent="0.25">
      <c r="A123" s="628" t="s">
        <v>288</v>
      </c>
      <c r="B123" s="683"/>
      <c r="C123" s="683"/>
      <c r="D123" s="629"/>
      <c r="E123" s="255"/>
      <c r="F123" s="255">
        <v>222720</v>
      </c>
      <c r="G123" s="620" t="s">
        <v>15</v>
      </c>
      <c r="H123" s="620"/>
      <c r="I123" s="255" t="s">
        <v>15</v>
      </c>
      <c r="J123" s="286">
        <v>300</v>
      </c>
      <c r="K123" s="715"/>
      <c r="L123" s="720"/>
      <c r="M123" s="277"/>
      <c r="N123" s="278"/>
      <c r="O123" s="246"/>
      <c r="P123" s="247"/>
    </row>
    <row r="124" spans="1:16" ht="23.45" customHeight="1" x14ac:dyDescent="0.25">
      <c r="A124" s="852" t="s">
        <v>185</v>
      </c>
      <c r="B124" s="853"/>
      <c r="C124" s="853"/>
      <c r="D124" s="854"/>
      <c r="E124" s="255"/>
      <c r="F124" s="255">
        <v>222990</v>
      </c>
      <c r="G124" s="593" t="s">
        <v>15</v>
      </c>
      <c r="H124" s="594"/>
      <c r="I124" s="255" t="s">
        <v>15</v>
      </c>
      <c r="J124" s="286">
        <v>8712</v>
      </c>
      <c r="K124" s="715"/>
      <c r="L124" s="720"/>
      <c r="M124" s="277"/>
      <c r="N124" s="278"/>
      <c r="O124" s="246"/>
      <c r="P124" s="247"/>
    </row>
    <row r="125" spans="1:16" ht="21" customHeight="1" x14ac:dyDescent="0.25">
      <c r="A125" s="535" t="s">
        <v>211</v>
      </c>
      <c r="B125" s="699"/>
      <c r="C125" s="699"/>
      <c r="D125" s="536"/>
      <c r="E125" s="255"/>
      <c r="F125" s="166">
        <v>280000</v>
      </c>
      <c r="G125" s="593" t="s">
        <v>15</v>
      </c>
      <c r="H125" s="594"/>
      <c r="I125" s="255" t="s">
        <v>15</v>
      </c>
      <c r="J125" s="288">
        <v>4050</v>
      </c>
      <c r="K125" s="715"/>
      <c r="L125" s="720"/>
      <c r="M125" s="273"/>
      <c r="N125" s="274"/>
      <c r="O125" s="248"/>
      <c r="P125" s="249"/>
    </row>
    <row r="126" spans="1:16" ht="23.45" customHeight="1" x14ac:dyDescent="0.25">
      <c r="A126" s="852" t="s">
        <v>443</v>
      </c>
      <c r="B126" s="853"/>
      <c r="C126" s="853"/>
      <c r="D126" s="854"/>
      <c r="E126" s="255"/>
      <c r="F126" s="255">
        <v>281400</v>
      </c>
      <c r="G126" s="593" t="s">
        <v>15</v>
      </c>
      <c r="H126" s="594"/>
      <c r="I126" s="255" t="s">
        <v>15</v>
      </c>
      <c r="J126" s="286">
        <v>50</v>
      </c>
      <c r="K126" s="715"/>
      <c r="L126" s="720"/>
      <c r="M126" s="277"/>
      <c r="N126" s="278"/>
      <c r="O126" s="246"/>
      <c r="P126" s="247"/>
    </row>
    <row r="127" spans="1:16" ht="28.15" customHeight="1" x14ac:dyDescent="0.25">
      <c r="A127" s="852" t="s">
        <v>444</v>
      </c>
      <c r="B127" s="853"/>
      <c r="C127" s="853"/>
      <c r="D127" s="854"/>
      <c r="E127" s="255"/>
      <c r="F127" s="255">
        <v>281600</v>
      </c>
      <c r="G127" s="593" t="s">
        <v>15</v>
      </c>
      <c r="H127" s="594"/>
      <c r="I127" s="255" t="s">
        <v>15</v>
      </c>
      <c r="J127" s="286">
        <v>4000</v>
      </c>
      <c r="K127" s="715">
        <v>20.399999999999999</v>
      </c>
      <c r="L127" s="720"/>
      <c r="M127" s="909">
        <v>21</v>
      </c>
      <c r="N127" s="910"/>
      <c r="O127" s="593">
        <v>21.7</v>
      </c>
      <c r="P127" s="594"/>
    </row>
    <row r="128" spans="1:16" ht="23.45" customHeight="1" x14ac:dyDescent="0.25">
      <c r="A128" s="575" t="s">
        <v>108</v>
      </c>
      <c r="B128" s="575"/>
      <c r="C128" s="575"/>
      <c r="D128" s="575"/>
      <c r="E128" s="245"/>
      <c r="F128" s="166">
        <v>310000</v>
      </c>
      <c r="G128" s="620" t="s">
        <v>15</v>
      </c>
      <c r="H128" s="620"/>
      <c r="I128" s="255" t="s">
        <v>15</v>
      </c>
      <c r="J128" s="288">
        <v>1000</v>
      </c>
      <c r="K128" s="715"/>
      <c r="L128" s="720"/>
      <c r="M128" s="277"/>
      <c r="N128" s="278"/>
      <c r="O128" s="246"/>
      <c r="P128" s="247"/>
    </row>
    <row r="129" spans="1:16" ht="23.45" customHeight="1" x14ac:dyDescent="0.25">
      <c r="A129" s="852" t="s">
        <v>445</v>
      </c>
      <c r="B129" s="853"/>
      <c r="C129" s="853"/>
      <c r="D129" s="854"/>
      <c r="E129" s="255"/>
      <c r="F129" s="255">
        <v>314110</v>
      </c>
      <c r="G129" s="593" t="s">
        <v>15</v>
      </c>
      <c r="H129" s="594"/>
      <c r="I129" s="255" t="s">
        <v>15</v>
      </c>
      <c r="J129" s="286">
        <v>200</v>
      </c>
      <c r="K129" s="715"/>
      <c r="L129" s="720"/>
      <c r="M129" s="277"/>
      <c r="N129" s="278"/>
      <c r="O129" s="246"/>
      <c r="P129" s="247"/>
    </row>
    <row r="130" spans="1:16" ht="23.45" customHeight="1" x14ac:dyDescent="0.25">
      <c r="A130" s="852" t="s">
        <v>368</v>
      </c>
      <c r="B130" s="853"/>
      <c r="C130" s="853"/>
      <c r="D130" s="854"/>
      <c r="E130" s="255"/>
      <c r="F130" s="255">
        <v>315110</v>
      </c>
      <c r="G130" s="593" t="s">
        <v>15</v>
      </c>
      <c r="H130" s="594"/>
      <c r="I130" s="255" t="s">
        <v>15</v>
      </c>
      <c r="J130" s="286">
        <v>700</v>
      </c>
      <c r="K130" s="715"/>
      <c r="L130" s="720"/>
      <c r="M130" s="277"/>
      <c r="N130" s="278"/>
      <c r="O130" s="246"/>
      <c r="P130" s="247"/>
    </row>
    <row r="131" spans="1:16" ht="30.6" customHeight="1" x14ac:dyDescent="0.25">
      <c r="A131" s="852" t="s">
        <v>446</v>
      </c>
      <c r="B131" s="853"/>
      <c r="C131" s="853"/>
      <c r="D131" s="854"/>
      <c r="E131" s="255"/>
      <c r="F131" s="255">
        <v>316110</v>
      </c>
      <c r="G131" s="593" t="s">
        <v>15</v>
      </c>
      <c r="H131" s="594"/>
      <c r="I131" s="255" t="s">
        <v>15</v>
      </c>
      <c r="J131" s="286">
        <v>100</v>
      </c>
      <c r="K131" s="715"/>
      <c r="L131" s="720"/>
      <c r="M131" s="277"/>
      <c r="N131" s="278"/>
      <c r="O131" s="246"/>
      <c r="P131" s="247"/>
    </row>
    <row r="132" spans="1:16" ht="23.45" customHeight="1" x14ac:dyDescent="0.25">
      <c r="A132" s="575" t="s">
        <v>111</v>
      </c>
      <c r="B132" s="575"/>
      <c r="C132" s="575"/>
      <c r="D132" s="575"/>
      <c r="E132" s="245"/>
      <c r="F132" s="245">
        <v>330000</v>
      </c>
      <c r="G132" s="625" t="s">
        <v>15</v>
      </c>
      <c r="H132" s="625"/>
      <c r="I132" s="256" t="s">
        <v>15</v>
      </c>
      <c r="J132" s="288">
        <v>3500</v>
      </c>
      <c r="K132" s="715"/>
      <c r="L132" s="720"/>
      <c r="M132" s="277"/>
      <c r="N132" s="278"/>
      <c r="O132" s="246"/>
      <c r="P132" s="247"/>
    </row>
    <row r="133" spans="1:16" ht="23.45" customHeight="1" x14ac:dyDescent="0.25">
      <c r="A133" s="852" t="s">
        <v>112</v>
      </c>
      <c r="B133" s="853"/>
      <c r="C133" s="853"/>
      <c r="D133" s="854"/>
      <c r="E133" s="255"/>
      <c r="F133" s="255">
        <v>331110</v>
      </c>
      <c r="G133" s="593" t="s">
        <v>15</v>
      </c>
      <c r="H133" s="594"/>
      <c r="I133" s="255" t="s">
        <v>15</v>
      </c>
      <c r="J133" s="286">
        <v>100</v>
      </c>
      <c r="K133" s="715"/>
      <c r="L133" s="720"/>
      <c r="M133" s="277"/>
      <c r="N133" s="278"/>
      <c r="O133" s="246"/>
      <c r="P133" s="247"/>
    </row>
    <row r="134" spans="1:16" ht="23.45" customHeight="1" x14ac:dyDescent="0.25">
      <c r="A134" s="852" t="s">
        <v>447</v>
      </c>
      <c r="B134" s="853"/>
      <c r="C134" s="853"/>
      <c r="D134" s="854"/>
      <c r="E134" s="255"/>
      <c r="F134" s="255">
        <v>333110</v>
      </c>
      <c r="G134" s="593" t="s">
        <v>15</v>
      </c>
      <c r="H134" s="594"/>
      <c r="I134" s="255" t="s">
        <v>15</v>
      </c>
      <c r="J134" s="286">
        <v>50</v>
      </c>
      <c r="K134" s="715"/>
      <c r="L134" s="720"/>
      <c r="M134" s="277"/>
      <c r="N134" s="278"/>
      <c r="O134" s="246"/>
      <c r="P134" s="247"/>
    </row>
    <row r="135" spans="1:16" ht="23.45" customHeight="1" x14ac:dyDescent="0.25">
      <c r="A135" s="628" t="s">
        <v>369</v>
      </c>
      <c r="B135" s="683"/>
      <c r="C135" s="683"/>
      <c r="D135" s="629"/>
      <c r="E135" s="255"/>
      <c r="F135" s="255">
        <v>351110</v>
      </c>
      <c r="G135" s="620" t="s">
        <v>15</v>
      </c>
      <c r="H135" s="620"/>
      <c r="I135" s="255" t="s">
        <v>15</v>
      </c>
      <c r="J135" s="287">
        <v>3000</v>
      </c>
      <c r="K135" s="715"/>
      <c r="L135" s="720"/>
      <c r="M135" s="277"/>
      <c r="N135" s="278"/>
      <c r="O135" s="246"/>
      <c r="P135" s="247"/>
    </row>
    <row r="136" spans="1:16" ht="23.45" customHeight="1" x14ac:dyDescent="0.25">
      <c r="A136" s="852" t="s">
        <v>281</v>
      </c>
      <c r="B136" s="853"/>
      <c r="C136" s="853"/>
      <c r="D136" s="854"/>
      <c r="E136" s="255"/>
      <c r="F136" s="255">
        <v>336110</v>
      </c>
      <c r="G136" s="593" t="s">
        <v>15</v>
      </c>
      <c r="H136" s="594"/>
      <c r="I136" s="255" t="s">
        <v>15</v>
      </c>
      <c r="J136" s="286">
        <v>200</v>
      </c>
      <c r="K136" s="715"/>
      <c r="L136" s="720"/>
      <c r="M136" s="277"/>
      <c r="N136" s="278"/>
      <c r="O136" s="246"/>
      <c r="P136" s="247"/>
    </row>
    <row r="137" spans="1:16" ht="23.45" customHeight="1" x14ac:dyDescent="0.25">
      <c r="A137" s="852" t="s">
        <v>448</v>
      </c>
      <c r="B137" s="853"/>
      <c r="C137" s="853"/>
      <c r="D137" s="854"/>
      <c r="E137" s="255"/>
      <c r="F137" s="255">
        <v>337110</v>
      </c>
      <c r="G137" s="593" t="s">
        <v>15</v>
      </c>
      <c r="H137" s="594"/>
      <c r="I137" s="255" t="s">
        <v>15</v>
      </c>
      <c r="J137" s="286">
        <v>150</v>
      </c>
      <c r="K137" s="715"/>
      <c r="L137" s="720"/>
      <c r="M137" s="277"/>
      <c r="N137" s="278"/>
      <c r="O137" s="246"/>
      <c r="P137" s="247"/>
    </row>
    <row r="138" spans="1:16" ht="22.9" customHeight="1" x14ac:dyDescent="0.25">
      <c r="A138" s="606"/>
      <c r="B138" s="606"/>
      <c r="C138" s="606"/>
      <c r="D138" s="606"/>
      <c r="E138" s="77"/>
      <c r="F138" s="77"/>
      <c r="G138" s="620" t="s">
        <v>15</v>
      </c>
      <c r="H138" s="620"/>
      <c r="I138" s="77" t="s">
        <v>15</v>
      </c>
      <c r="J138" s="77"/>
      <c r="K138" s="684"/>
      <c r="L138" s="684"/>
      <c r="M138" s="684"/>
      <c r="N138" s="684"/>
      <c r="O138" s="620"/>
      <c r="P138" s="620"/>
    </row>
    <row r="139" spans="1:16" ht="20.45" customHeight="1" x14ac:dyDescent="0.25"/>
    <row r="140" spans="1:16" ht="22.15" customHeight="1" x14ac:dyDescent="0.25">
      <c r="A140" s="622" t="s">
        <v>66</v>
      </c>
      <c r="B140" s="622"/>
      <c r="C140" s="622"/>
      <c r="D140" s="622"/>
      <c r="E140" s="622"/>
      <c r="F140" s="622"/>
      <c r="G140" s="622"/>
      <c r="H140" s="622"/>
      <c r="I140" s="622"/>
      <c r="J140" s="622"/>
      <c r="K140" s="622"/>
      <c r="L140" s="622"/>
      <c r="M140" s="622"/>
      <c r="N140" s="622"/>
      <c r="O140" s="622"/>
      <c r="P140" s="622"/>
    </row>
    <row r="141" spans="1:16" ht="19.899999999999999" customHeight="1" x14ac:dyDescent="0.25">
      <c r="A141" s="620" t="s">
        <v>7</v>
      </c>
      <c r="B141" s="620"/>
      <c r="C141" s="620"/>
      <c r="D141" s="620"/>
      <c r="E141" s="620" t="s">
        <v>2</v>
      </c>
      <c r="F141" s="620"/>
      <c r="G141" s="620"/>
      <c r="H141" s="620"/>
      <c r="I141" s="687" t="s">
        <v>67</v>
      </c>
      <c r="J141" s="687" t="s">
        <v>68</v>
      </c>
      <c r="K141" s="687" t="s">
        <v>411</v>
      </c>
      <c r="L141" s="78">
        <v>2016</v>
      </c>
      <c r="M141" s="687" t="s">
        <v>412</v>
      </c>
      <c r="N141" s="77">
        <v>2017</v>
      </c>
      <c r="O141" s="77">
        <v>2018</v>
      </c>
      <c r="P141" s="77">
        <v>2019</v>
      </c>
    </row>
    <row r="142" spans="1:16" ht="63" customHeight="1" x14ac:dyDescent="0.25">
      <c r="A142" s="620"/>
      <c r="B142" s="620"/>
      <c r="C142" s="620"/>
      <c r="D142" s="620"/>
      <c r="E142" s="77" t="s">
        <v>71</v>
      </c>
      <c r="F142" s="77" t="s">
        <v>64</v>
      </c>
      <c r="G142" s="87" t="s">
        <v>12</v>
      </c>
      <c r="H142" s="86" t="s">
        <v>65</v>
      </c>
      <c r="I142" s="687"/>
      <c r="J142" s="687"/>
      <c r="K142" s="687"/>
      <c r="L142" s="19" t="s">
        <v>72</v>
      </c>
      <c r="M142" s="687"/>
      <c r="N142" s="20" t="s">
        <v>12</v>
      </c>
      <c r="O142" s="87" t="s">
        <v>13</v>
      </c>
      <c r="P142" s="87" t="s">
        <v>13</v>
      </c>
    </row>
    <row r="143" spans="1:16" x14ac:dyDescent="0.25">
      <c r="A143" s="593">
        <v>1</v>
      </c>
      <c r="B143" s="695"/>
      <c r="C143" s="695"/>
      <c r="D143" s="594"/>
      <c r="E143" s="77">
        <v>2</v>
      </c>
      <c r="F143" s="77">
        <v>3</v>
      </c>
      <c r="G143" s="77">
        <v>4</v>
      </c>
      <c r="H143" s="77">
        <v>5</v>
      </c>
      <c r="I143" s="77">
        <v>6</v>
      </c>
      <c r="J143" s="77">
        <v>7</v>
      </c>
      <c r="K143" s="77">
        <v>8</v>
      </c>
      <c r="L143" s="77">
        <v>9</v>
      </c>
      <c r="M143" s="77" t="s">
        <v>73</v>
      </c>
      <c r="N143" s="77">
        <v>11</v>
      </c>
      <c r="O143" s="77">
        <v>12</v>
      </c>
      <c r="P143" s="77">
        <v>13</v>
      </c>
    </row>
    <row r="144" spans="1:16" x14ac:dyDescent="0.25">
      <c r="A144" s="246"/>
      <c r="B144" s="252"/>
      <c r="C144" s="252"/>
      <c r="D144" s="247"/>
      <c r="E144" s="255"/>
      <c r="F144" s="255"/>
      <c r="G144" s="255"/>
      <c r="H144" s="255"/>
      <c r="I144" s="255"/>
      <c r="J144" s="255"/>
      <c r="K144" s="255"/>
      <c r="L144" s="255"/>
      <c r="M144" s="255"/>
      <c r="N144" s="255"/>
      <c r="O144" s="255"/>
      <c r="P144" s="255"/>
    </row>
    <row r="145" spans="1:16" ht="30.6" customHeight="1" x14ac:dyDescent="0.25">
      <c r="A145" s="967" t="s">
        <v>236</v>
      </c>
      <c r="B145" s="1077"/>
      <c r="C145" s="1077"/>
      <c r="D145" s="968"/>
      <c r="E145" s="13">
        <v>5803</v>
      </c>
      <c r="F145" s="13">
        <v>70090</v>
      </c>
      <c r="G145" s="13"/>
      <c r="H145" s="13"/>
      <c r="I145" s="112">
        <v>210000</v>
      </c>
      <c r="J145" s="111">
        <v>2016</v>
      </c>
      <c r="K145" s="111"/>
      <c r="L145" s="111">
        <v>0</v>
      </c>
      <c r="M145" s="112">
        <v>210000</v>
      </c>
      <c r="N145" s="100">
        <v>69300</v>
      </c>
      <c r="O145" s="100"/>
      <c r="P145" s="8"/>
    </row>
    <row r="146" spans="1:16" ht="26.45" customHeight="1" x14ac:dyDescent="0.25">
      <c r="A146" s="685" t="s">
        <v>183</v>
      </c>
      <c r="B146" s="685"/>
      <c r="C146" s="685"/>
      <c r="D146" s="685"/>
      <c r="E146" s="8"/>
      <c r="F146" s="8"/>
      <c r="G146" s="8"/>
      <c r="H146" s="13">
        <v>319100</v>
      </c>
      <c r="I146" s="112">
        <v>210000</v>
      </c>
      <c r="J146" s="111"/>
      <c r="K146" s="111"/>
      <c r="L146" s="111"/>
      <c r="M146" s="112">
        <v>210000</v>
      </c>
      <c r="N146" s="100">
        <v>69300</v>
      </c>
      <c r="O146" s="100"/>
      <c r="P146" s="8"/>
    </row>
    <row r="147" spans="1:16" ht="16.899999999999999" customHeight="1" x14ac:dyDescent="0.25">
      <c r="A147" s="1078" t="s">
        <v>184</v>
      </c>
      <c r="B147" s="1078"/>
      <c r="C147" s="1078"/>
      <c r="D147" s="1078"/>
      <c r="E147" s="8"/>
      <c r="F147" s="8"/>
      <c r="G147" s="8"/>
      <c r="H147" s="8">
        <v>319230</v>
      </c>
      <c r="I147" s="136">
        <v>210000</v>
      </c>
      <c r="J147" s="135"/>
      <c r="K147" s="135"/>
      <c r="L147" s="135"/>
      <c r="M147" s="136">
        <v>210000</v>
      </c>
      <c r="N147" s="110">
        <v>69300</v>
      </c>
      <c r="O147" s="110"/>
      <c r="P147" s="8"/>
    </row>
    <row r="148" spans="1:16" ht="22.9" customHeight="1" x14ac:dyDescent="0.25">
      <c r="A148" s="1079"/>
      <c r="B148" s="1079"/>
      <c r="C148" s="1079"/>
      <c r="D148" s="1079"/>
      <c r="E148" s="8"/>
      <c r="F148" s="8"/>
      <c r="G148" s="8"/>
      <c r="H148" s="8"/>
      <c r="I148" s="8"/>
      <c r="J148" s="8"/>
      <c r="K148" s="8"/>
      <c r="L148" s="8"/>
      <c r="M148" s="8"/>
      <c r="N148" s="8"/>
      <c r="O148" s="8"/>
      <c r="P148" s="8"/>
    </row>
    <row r="149" spans="1:16" s="21" customFormat="1" ht="24.6" customHeight="1" x14ac:dyDescent="0.25">
      <c r="A149" s="696" t="s">
        <v>437</v>
      </c>
      <c r="B149" s="697"/>
      <c r="C149" s="697"/>
      <c r="D149" s="697"/>
      <c r="E149" s="697"/>
      <c r="F149" s="697"/>
      <c r="G149" s="697"/>
      <c r="H149" s="697"/>
      <c r="I149" s="697"/>
      <c r="J149" s="697"/>
      <c r="K149" s="697"/>
      <c r="L149" s="697"/>
      <c r="M149" s="697"/>
      <c r="N149" s="697"/>
      <c r="O149" s="697"/>
      <c r="P149" s="698"/>
    </row>
    <row r="150" spans="1:16" s="21" customFormat="1" ht="24.6" customHeight="1" x14ac:dyDescent="0.25">
      <c r="A150" s="688" t="s">
        <v>75</v>
      </c>
      <c r="B150" s="689"/>
      <c r="C150" s="689"/>
      <c r="D150" s="689"/>
      <c r="E150" s="689"/>
      <c r="F150" s="689"/>
      <c r="G150" s="689"/>
      <c r="H150" s="689"/>
      <c r="I150" s="689"/>
      <c r="J150" s="689"/>
      <c r="K150" s="689"/>
      <c r="L150" s="689"/>
      <c r="M150" s="689"/>
      <c r="N150" s="689"/>
      <c r="O150" s="689"/>
      <c r="P150" s="690"/>
    </row>
    <row r="151" spans="1:16" s="21" customFormat="1" ht="24.6" customHeight="1" x14ac:dyDescent="0.25">
      <c r="A151" s="688" t="s">
        <v>76</v>
      </c>
      <c r="B151" s="689"/>
      <c r="C151" s="689"/>
      <c r="D151" s="689"/>
      <c r="E151" s="689"/>
      <c r="F151" s="689"/>
      <c r="G151" s="689"/>
      <c r="H151" s="689"/>
      <c r="I151" s="689"/>
      <c r="J151" s="689"/>
      <c r="K151" s="689"/>
      <c r="L151" s="689"/>
      <c r="M151" s="689"/>
      <c r="N151" s="689"/>
      <c r="O151" s="689"/>
      <c r="P151" s="690"/>
    </row>
    <row r="152" spans="1:16" s="21" customFormat="1" ht="24.6" customHeight="1" x14ac:dyDescent="0.25">
      <c r="A152" s="691" t="s">
        <v>77</v>
      </c>
      <c r="B152" s="692"/>
      <c r="C152" s="692"/>
      <c r="D152" s="692"/>
      <c r="E152" s="692"/>
      <c r="F152" s="692"/>
      <c r="G152" s="692"/>
      <c r="H152" s="692"/>
      <c r="I152" s="692"/>
      <c r="J152" s="692"/>
      <c r="K152" s="692"/>
      <c r="L152" s="692"/>
      <c r="M152" s="692"/>
      <c r="N152" s="692"/>
      <c r="O152" s="692"/>
      <c r="P152" s="693"/>
    </row>
    <row r="154" spans="1:16" ht="37.5" customHeight="1" x14ac:dyDescent="0.25">
      <c r="A154" s="694" t="s">
        <v>78</v>
      </c>
      <c r="B154" s="694"/>
      <c r="C154" s="694"/>
      <c r="D154" s="694"/>
      <c r="E154" s="694"/>
      <c r="F154" s="694"/>
      <c r="G154" s="694"/>
      <c r="H154" s="694"/>
      <c r="I154" s="694"/>
      <c r="J154" s="694"/>
      <c r="K154" s="694"/>
      <c r="L154" s="694"/>
      <c r="M154" s="694"/>
      <c r="N154" s="694"/>
      <c r="O154" s="694"/>
      <c r="P154" s="694"/>
    </row>
    <row r="155" spans="1:16" ht="38.25" hidden="1" customHeight="1" x14ac:dyDescent="0.25">
      <c r="A155" s="88"/>
      <c r="C155" s="88"/>
      <c r="D155" s="88"/>
      <c r="E155" s="88"/>
      <c r="F155" s="88"/>
      <c r="G155" s="88"/>
      <c r="H155" s="88"/>
      <c r="I155" s="88"/>
      <c r="J155" s="88"/>
      <c r="K155" s="88"/>
      <c r="L155" s="88"/>
      <c r="M155" s="88"/>
      <c r="N155" s="88"/>
      <c r="O155" s="88"/>
      <c r="P155" s="88"/>
    </row>
    <row r="156" spans="1:16" ht="48.75" hidden="1" customHeight="1" x14ac:dyDescent="0.25"/>
  </sheetData>
  <mergeCells count="352">
    <mergeCell ref="O15:P15"/>
    <mergeCell ref="M17:N17"/>
    <mergeCell ref="O17:P17"/>
    <mergeCell ref="A18:D18"/>
    <mergeCell ref="G18:H18"/>
    <mergeCell ref="K133:L133"/>
    <mergeCell ref="K134:L134"/>
    <mergeCell ref="K135:L135"/>
    <mergeCell ref="K124:L124"/>
    <mergeCell ref="K125:L125"/>
    <mergeCell ref="K126:L126"/>
    <mergeCell ref="K127:L127"/>
    <mergeCell ref="K128:L128"/>
    <mergeCell ref="K129:L129"/>
    <mergeCell ref="K130:L130"/>
    <mergeCell ref="K131:L131"/>
    <mergeCell ref="K132:L132"/>
    <mergeCell ref="A133:D133"/>
    <mergeCell ref="G133:H133"/>
    <mergeCell ref="A134:D134"/>
    <mergeCell ref="G134:H134"/>
    <mergeCell ref="A135:D135"/>
    <mergeCell ref="G135:H135"/>
    <mergeCell ref="A15:D15"/>
    <mergeCell ref="A16:D16"/>
    <mergeCell ref="A17:D17"/>
    <mergeCell ref="G15:H15"/>
    <mergeCell ref="G17:H17"/>
    <mergeCell ref="K15:L15"/>
    <mergeCell ref="K17:L17"/>
    <mergeCell ref="A125:D125"/>
    <mergeCell ref="G125:H125"/>
    <mergeCell ref="K117:L117"/>
    <mergeCell ref="K119:L119"/>
    <mergeCell ref="K120:L120"/>
    <mergeCell ref="K121:L121"/>
    <mergeCell ref="K122:L122"/>
    <mergeCell ref="K123:L123"/>
    <mergeCell ref="C103:I103"/>
    <mergeCell ref="C107:I107"/>
    <mergeCell ref="A109:P109"/>
    <mergeCell ref="A110:D111"/>
    <mergeCell ref="E110:F110"/>
    <mergeCell ref="G110:H110"/>
    <mergeCell ref="K110:L110"/>
    <mergeCell ref="M110:N110"/>
    <mergeCell ref="M15:N15"/>
    <mergeCell ref="M32:N32"/>
    <mergeCell ref="A130:D130"/>
    <mergeCell ref="G130:H130"/>
    <mergeCell ref="A131:D131"/>
    <mergeCell ref="G131:H131"/>
    <mergeCell ref="K136:L136"/>
    <mergeCell ref="K137:L137"/>
    <mergeCell ref="A112:D112"/>
    <mergeCell ref="G112:H112"/>
    <mergeCell ref="K112:L112"/>
    <mergeCell ref="A128:D128"/>
    <mergeCell ref="G128:H128"/>
    <mergeCell ref="A132:D132"/>
    <mergeCell ref="G132:H132"/>
    <mergeCell ref="O32:P32"/>
    <mergeCell ref="A116:D116"/>
    <mergeCell ref="G116:H116"/>
    <mergeCell ref="K116:L116"/>
    <mergeCell ref="A53:B53"/>
    <mergeCell ref="A54:B54"/>
    <mergeCell ref="A55:B55"/>
    <mergeCell ref="A56:B56"/>
    <mergeCell ref="A57:B57"/>
    <mergeCell ref="A62:B62"/>
    <mergeCell ref="A60:B60"/>
    <mergeCell ref="A59:B59"/>
    <mergeCell ref="I59:J59"/>
    <mergeCell ref="A61:B61"/>
    <mergeCell ref="I61:J61"/>
    <mergeCell ref="A48:P48"/>
    <mergeCell ref="A49:B50"/>
    <mergeCell ref="C49:H49"/>
    <mergeCell ref="I49:J50"/>
    <mergeCell ref="A51:B51"/>
    <mergeCell ref="I51:J51"/>
    <mergeCell ref="A52:B52"/>
    <mergeCell ref="C92:I92"/>
    <mergeCell ref="O76:P76"/>
    <mergeCell ref="A140:P140"/>
    <mergeCell ref="A114:D114"/>
    <mergeCell ref="G114:H114"/>
    <mergeCell ref="K114:L114"/>
    <mergeCell ref="M114:N114"/>
    <mergeCell ref="O114:P114"/>
    <mergeCell ref="A115:D115"/>
    <mergeCell ref="G115:H115"/>
    <mergeCell ref="K115:L115"/>
    <mergeCell ref="M115:N115"/>
    <mergeCell ref="O115:P115"/>
    <mergeCell ref="A118:D118"/>
    <mergeCell ref="G118:H118"/>
    <mergeCell ref="K118:L118"/>
    <mergeCell ref="A119:D119"/>
    <mergeCell ref="G119:H119"/>
    <mergeCell ref="A117:D117"/>
    <mergeCell ref="G117:H117"/>
    <mergeCell ref="A120:D120"/>
    <mergeCell ref="G120:H120"/>
    <mergeCell ref="A121:D121"/>
    <mergeCell ref="G121:H121"/>
    <mergeCell ref="A122:D122"/>
    <mergeCell ref="G122:H122"/>
    <mergeCell ref="A138:D138"/>
    <mergeCell ref="G138:H138"/>
    <mergeCell ref="K138:L138"/>
    <mergeCell ref="M138:N138"/>
    <mergeCell ref="A113:D113"/>
    <mergeCell ref="G113:H113"/>
    <mergeCell ref="K113:L113"/>
    <mergeCell ref="M113:N113"/>
    <mergeCell ref="O113:P113"/>
    <mergeCell ref="O138:P138"/>
    <mergeCell ref="A123:D123"/>
    <mergeCell ref="G123:H123"/>
    <mergeCell ref="A124:D124"/>
    <mergeCell ref="G124:H124"/>
    <mergeCell ref="A136:D136"/>
    <mergeCell ref="G136:H136"/>
    <mergeCell ref="A137:D137"/>
    <mergeCell ref="G137:H137"/>
    <mergeCell ref="A126:D126"/>
    <mergeCell ref="G126:H126"/>
    <mergeCell ref="A127:D127"/>
    <mergeCell ref="G127:H127"/>
    <mergeCell ref="A129:D129"/>
    <mergeCell ref="G129:H129"/>
    <mergeCell ref="A152:P152"/>
    <mergeCell ref="A154:P154"/>
    <mergeCell ref="A143:D143"/>
    <mergeCell ref="A145:D145"/>
    <mergeCell ref="A146:D146"/>
    <mergeCell ref="A147:D147"/>
    <mergeCell ref="A148:D148"/>
    <mergeCell ref="A149:P149"/>
    <mergeCell ref="A141:D142"/>
    <mergeCell ref="E141:H141"/>
    <mergeCell ref="I141:I142"/>
    <mergeCell ref="J141:J142"/>
    <mergeCell ref="K141:K142"/>
    <mergeCell ref="M141:M142"/>
    <mergeCell ref="A150:P150"/>
    <mergeCell ref="A151:P151"/>
    <mergeCell ref="A77:B77"/>
    <mergeCell ref="C77:N77"/>
    <mergeCell ref="O77:P77"/>
    <mergeCell ref="O110:P110"/>
    <mergeCell ref="G111:H111"/>
    <mergeCell ref="K111:L111"/>
    <mergeCell ref="M111:N111"/>
    <mergeCell ref="O111:P111"/>
    <mergeCell ref="A83:P83"/>
    <mergeCell ref="A84:A85"/>
    <mergeCell ref="B84:B85"/>
    <mergeCell ref="C84:I85"/>
    <mergeCell ref="J84:J85"/>
    <mergeCell ref="C86:I86"/>
    <mergeCell ref="C87:I87"/>
    <mergeCell ref="C88:I88"/>
    <mergeCell ref="C89:I89"/>
    <mergeCell ref="C90:I90"/>
    <mergeCell ref="A86:A91"/>
    <mergeCell ref="C91:I91"/>
    <mergeCell ref="A106:A107"/>
    <mergeCell ref="C106:I106"/>
    <mergeCell ref="A92:A105"/>
    <mergeCell ref="C102:I102"/>
    <mergeCell ref="A75:B75"/>
    <mergeCell ref="C75:N75"/>
    <mergeCell ref="O75:P75"/>
    <mergeCell ref="A63:B63"/>
    <mergeCell ref="A64:B64"/>
    <mergeCell ref="A65:B65"/>
    <mergeCell ref="A66:B66"/>
    <mergeCell ref="A67:B67"/>
    <mergeCell ref="A68:B68"/>
    <mergeCell ref="A69:B69"/>
    <mergeCell ref="A70:B70"/>
    <mergeCell ref="I66:J66"/>
    <mergeCell ref="I67:J67"/>
    <mergeCell ref="I68:J68"/>
    <mergeCell ref="A45:C45"/>
    <mergeCell ref="E45:F45"/>
    <mergeCell ref="G45:H45"/>
    <mergeCell ref="A46:C46"/>
    <mergeCell ref="A72:B72"/>
    <mergeCell ref="A73:P73"/>
    <mergeCell ref="A74:B74"/>
    <mergeCell ref="C74:N74"/>
    <mergeCell ref="O74:P74"/>
    <mergeCell ref="A43:C43"/>
    <mergeCell ref="E43:F43"/>
    <mergeCell ref="G43:H43"/>
    <mergeCell ref="A44:C44"/>
    <mergeCell ref="E44:F44"/>
    <mergeCell ref="G44:H44"/>
    <mergeCell ref="A41:C41"/>
    <mergeCell ref="E41:F41"/>
    <mergeCell ref="G41:H41"/>
    <mergeCell ref="A42:C42"/>
    <mergeCell ref="E42:F42"/>
    <mergeCell ref="G42:H42"/>
    <mergeCell ref="A39:C39"/>
    <mergeCell ref="E39:F39"/>
    <mergeCell ref="G39:H39"/>
    <mergeCell ref="A40:C40"/>
    <mergeCell ref="E40:F40"/>
    <mergeCell ref="G40:H40"/>
    <mergeCell ref="A33:B33"/>
    <mergeCell ref="G33:H33"/>
    <mergeCell ref="K33:L33"/>
    <mergeCell ref="A30:B30"/>
    <mergeCell ref="G30:H30"/>
    <mergeCell ref="K30:L30"/>
    <mergeCell ref="M30:N30"/>
    <mergeCell ref="O30:P30"/>
    <mergeCell ref="M33:N33"/>
    <mergeCell ref="O33:P33"/>
    <mergeCell ref="A37:C38"/>
    <mergeCell ref="D37:F37"/>
    <mergeCell ref="G37:J37"/>
    <mergeCell ref="K37:M37"/>
    <mergeCell ref="N37:P37"/>
    <mergeCell ref="E38:F38"/>
    <mergeCell ref="G38:H38"/>
    <mergeCell ref="A34:B34"/>
    <mergeCell ref="G34:H34"/>
    <mergeCell ref="K34:L34"/>
    <mergeCell ref="M34:N34"/>
    <mergeCell ref="O34:P34"/>
    <mergeCell ref="A36:P36"/>
    <mergeCell ref="K31:L31"/>
    <mergeCell ref="M31:N31"/>
    <mergeCell ref="O31:P31"/>
    <mergeCell ref="K32:L32"/>
    <mergeCell ref="A29:B29"/>
    <mergeCell ref="G29:H29"/>
    <mergeCell ref="K29:L29"/>
    <mergeCell ref="M29:N29"/>
    <mergeCell ref="O29:P29"/>
    <mergeCell ref="K27:L27"/>
    <mergeCell ref="M27:N27"/>
    <mergeCell ref="G28:H28"/>
    <mergeCell ref="K28:L28"/>
    <mergeCell ref="M28:N28"/>
    <mergeCell ref="O28:P28"/>
    <mergeCell ref="A28:B28"/>
    <mergeCell ref="O27:P27"/>
    <mergeCell ref="A27:B27"/>
    <mergeCell ref="G27:H27"/>
    <mergeCell ref="A25:B25"/>
    <mergeCell ref="G25:H25"/>
    <mergeCell ref="K25:L25"/>
    <mergeCell ref="M25:N25"/>
    <mergeCell ref="O25:P25"/>
    <mergeCell ref="A26:B26"/>
    <mergeCell ref="G26:H26"/>
    <mergeCell ref="K26:L26"/>
    <mergeCell ref="M26:N26"/>
    <mergeCell ref="O26:P26"/>
    <mergeCell ref="A23:B23"/>
    <mergeCell ref="G23:H23"/>
    <mergeCell ref="K23:L23"/>
    <mergeCell ref="M23:N23"/>
    <mergeCell ref="O23:P23"/>
    <mergeCell ref="A24:B24"/>
    <mergeCell ref="G24:H24"/>
    <mergeCell ref="K24:L24"/>
    <mergeCell ref="M24:N24"/>
    <mergeCell ref="O24:P24"/>
    <mergeCell ref="A31:B31"/>
    <mergeCell ref="A32:B32"/>
    <mergeCell ref="A14:D14"/>
    <mergeCell ref="G14:H14"/>
    <mergeCell ref="K14:L14"/>
    <mergeCell ref="M14:N14"/>
    <mergeCell ref="O14:P14"/>
    <mergeCell ref="G16:H16"/>
    <mergeCell ref="K16:L16"/>
    <mergeCell ref="M16:N16"/>
    <mergeCell ref="O16:P16"/>
    <mergeCell ref="A19:D19"/>
    <mergeCell ref="G19:H19"/>
    <mergeCell ref="K19:L19"/>
    <mergeCell ref="M19:N19"/>
    <mergeCell ref="O19:P19"/>
    <mergeCell ref="A21:B22"/>
    <mergeCell ref="C21:F21"/>
    <mergeCell ref="G21:H21"/>
    <mergeCell ref="K21:L21"/>
    <mergeCell ref="M21:N21"/>
    <mergeCell ref="O21:P21"/>
    <mergeCell ref="G22:H22"/>
    <mergeCell ref="K22:L22"/>
    <mergeCell ref="A6:C6"/>
    <mergeCell ref="D6:O6"/>
    <mergeCell ref="A7:C7"/>
    <mergeCell ref="D7:O7"/>
    <mergeCell ref="K13:L13"/>
    <mergeCell ref="M13:N13"/>
    <mergeCell ref="O13:P13"/>
    <mergeCell ref="A8:C8"/>
    <mergeCell ref="D8:O8"/>
    <mergeCell ref="A10:P10"/>
    <mergeCell ref="A12:D13"/>
    <mergeCell ref="E12:F12"/>
    <mergeCell ref="G12:H12"/>
    <mergeCell ref="K12:L12"/>
    <mergeCell ref="M12:N12"/>
    <mergeCell ref="O12:P12"/>
    <mergeCell ref="G13:H13"/>
    <mergeCell ref="M112:N112"/>
    <mergeCell ref="O112:P112"/>
    <mergeCell ref="M116:N116"/>
    <mergeCell ref="O116:P116"/>
    <mergeCell ref="M127:N127"/>
    <mergeCell ref="O127:P127"/>
    <mergeCell ref="N1:P1"/>
    <mergeCell ref="E2:J2"/>
    <mergeCell ref="D3:L3"/>
    <mergeCell ref="G31:H31"/>
    <mergeCell ref="G32:H32"/>
    <mergeCell ref="M22:N22"/>
    <mergeCell ref="O22:P22"/>
    <mergeCell ref="E46:F46"/>
    <mergeCell ref="G46:H46"/>
    <mergeCell ref="A79:P79"/>
    <mergeCell ref="A80:C80"/>
    <mergeCell ref="D80:P80"/>
    <mergeCell ref="A81:C81"/>
    <mergeCell ref="D81:P81"/>
    <mergeCell ref="A82:C82"/>
    <mergeCell ref="D82:P82"/>
    <mergeCell ref="A76:B76"/>
    <mergeCell ref="C76:N76"/>
    <mergeCell ref="C104:I104"/>
    <mergeCell ref="C105:I105"/>
    <mergeCell ref="C93:I93"/>
    <mergeCell ref="C94:I94"/>
    <mergeCell ref="C95:I95"/>
    <mergeCell ref="C96:I96"/>
    <mergeCell ref="C97:I97"/>
    <mergeCell ref="C98:I98"/>
    <mergeCell ref="C99:I99"/>
    <mergeCell ref="C100:I100"/>
    <mergeCell ref="C101:I101"/>
  </mergeCells>
  <pageMargins left="0.25" right="0.25" top="0.75" bottom="0.75" header="0.3" footer="0.3"/>
  <pageSetup paperSize="9" scale="86" fitToHeight="0" orientation="landscape" r:id="rId1"/>
  <rowBreaks count="1" manualBreakCount="1">
    <brk id="41" max="1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3"/>
  <sheetViews>
    <sheetView showZeros="0" view="pageBreakPreview" zoomScale="90" zoomScaleNormal="90" zoomScaleSheetLayoutView="90" workbookViewId="0">
      <selection activeCell="C63" sqref="C63:I63"/>
    </sheetView>
  </sheetViews>
  <sheetFormatPr defaultColWidth="8.85546875" defaultRowHeight="15.75" x14ac:dyDescent="0.25"/>
  <cols>
    <col min="1" max="1" width="10.140625" style="1" customWidth="1"/>
    <col min="2" max="2" width="8.5703125" style="1" customWidth="1"/>
    <col min="3" max="3" width="8.28515625" style="1" customWidth="1"/>
    <col min="4" max="4" width="10.7109375" style="1" customWidth="1"/>
    <col min="5" max="5" width="8.28515625" style="1" customWidth="1"/>
    <col min="6" max="6" width="8" style="1" customWidth="1"/>
    <col min="7" max="7" width="7.140625" style="1" customWidth="1"/>
    <col min="8" max="8" width="7.5703125" style="1" customWidth="1"/>
    <col min="9" max="9" width="11.5703125" style="1" customWidth="1"/>
    <col min="10" max="10" width="10.28515625" style="1" customWidth="1"/>
    <col min="11" max="11" width="11.42578125" style="1" customWidth="1"/>
    <col min="12" max="12" width="7.28515625" style="1" customWidth="1"/>
    <col min="13" max="13" width="13.140625" style="1" customWidth="1"/>
    <col min="14" max="14" width="11" style="1" customWidth="1"/>
    <col min="15" max="15" width="9.42578125" style="1" customWidth="1"/>
    <col min="16" max="16" width="8"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143"/>
      <c r="E4" s="143"/>
      <c r="F4" s="143"/>
      <c r="G4" s="143"/>
      <c r="H4" s="143"/>
      <c r="I4" s="143"/>
      <c r="J4" s="143"/>
      <c r="K4" s="143"/>
      <c r="L4" s="143"/>
    </row>
    <row r="5" spans="1:16" x14ac:dyDescent="0.25">
      <c r="P5" s="142" t="s">
        <v>2</v>
      </c>
    </row>
    <row r="6" spans="1:16" ht="23.45" customHeight="1" x14ac:dyDescent="0.25">
      <c r="A6" s="606" t="s">
        <v>3</v>
      </c>
      <c r="B6" s="606"/>
      <c r="C6" s="606"/>
      <c r="D6" s="607" t="s">
        <v>292</v>
      </c>
      <c r="E6" s="608"/>
      <c r="F6" s="608"/>
      <c r="G6" s="608"/>
      <c r="H6" s="608"/>
      <c r="I6" s="608"/>
      <c r="J6" s="608"/>
      <c r="K6" s="608"/>
      <c r="L6" s="608"/>
      <c r="M6" s="608"/>
      <c r="N6" s="608"/>
      <c r="O6" s="609"/>
      <c r="P6" s="140">
        <v>1</v>
      </c>
    </row>
    <row r="7" spans="1:16" ht="23.45" customHeight="1" x14ac:dyDescent="0.25">
      <c r="A7" s="606" t="s">
        <v>4</v>
      </c>
      <c r="B7" s="606"/>
      <c r="C7" s="606"/>
      <c r="D7" s="610" t="s">
        <v>210</v>
      </c>
      <c r="E7" s="610"/>
      <c r="F7" s="610"/>
      <c r="G7" s="610"/>
      <c r="H7" s="610"/>
      <c r="I7" s="610"/>
      <c r="J7" s="610"/>
      <c r="K7" s="610"/>
      <c r="L7" s="610"/>
      <c r="M7" s="610"/>
      <c r="N7" s="610"/>
      <c r="O7" s="610"/>
      <c r="P7" s="46" t="s">
        <v>120</v>
      </c>
    </row>
    <row r="8" spans="1:16" ht="23.45" customHeight="1" x14ac:dyDescent="0.25">
      <c r="A8" s="606" t="s">
        <v>5</v>
      </c>
      <c r="B8" s="606"/>
      <c r="C8" s="606"/>
      <c r="D8" s="611"/>
      <c r="E8" s="612"/>
      <c r="F8" s="612"/>
      <c r="G8" s="612"/>
      <c r="H8" s="612"/>
      <c r="I8" s="612"/>
      <c r="J8" s="612"/>
      <c r="K8" s="612"/>
      <c r="L8" s="612"/>
      <c r="M8" s="612"/>
      <c r="N8" s="612"/>
      <c r="O8" s="613"/>
      <c r="P8" s="46"/>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152"/>
      <c r="B11" s="152"/>
      <c r="C11" s="152"/>
      <c r="D11" s="152"/>
      <c r="E11" s="152"/>
      <c r="F11" s="152"/>
      <c r="G11" s="152"/>
      <c r="H11" s="152"/>
      <c r="I11" s="152"/>
      <c r="J11" s="152"/>
      <c r="K11" s="152"/>
      <c r="L11" s="152"/>
      <c r="M11" s="152"/>
      <c r="N11" s="152"/>
      <c r="O11" s="152"/>
      <c r="P11" s="152"/>
    </row>
    <row r="12" spans="1:16" ht="21.6" customHeight="1" x14ac:dyDescent="0.25">
      <c r="A12" s="614" t="s">
        <v>7</v>
      </c>
      <c r="B12" s="615"/>
      <c r="C12" s="615"/>
      <c r="D12" s="616"/>
      <c r="E12" s="593" t="s">
        <v>2</v>
      </c>
      <c r="F12" s="594"/>
      <c r="G12" s="620">
        <v>2014</v>
      </c>
      <c r="H12" s="620"/>
      <c r="I12" s="140">
        <v>2015</v>
      </c>
      <c r="J12" s="140">
        <v>2016</v>
      </c>
      <c r="K12" s="621">
        <v>2017</v>
      </c>
      <c r="L12" s="621"/>
      <c r="M12" s="621">
        <v>2018</v>
      </c>
      <c r="N12" s="621"/>
      <c r="O12" s="621">
        <v>2019</v>
      </c>
      <c r="P12" s="621"/>
    </row>
    <row r="13" spans="1:16" ht="31.5" x14ac:dyDescent="0.25">
      <c r="A13" s="617"/>
      <c r="B13" s="618"/>
      <c r="C13" s="618"/>
      <c r="D13" s="619"/>
      <c r="E13" s="140" t="s">
        <v>8</v>
      </c>
      <c r="F13" s="146" t="s">
        <v>9</v>
      </c>
      <c r="G13" s="593" t="s">
        <v>10</v>
      </c>
      <c r="H13" s="594"/>
      <c r="I13" s="140" t="s">
        <v>10</v>
      </c>
      <c r="J13" s="140" t="s">
        <v>11</v>
      </c>
      <c r="K13" s="593" t="s">
        <v>12</v>
      </c>
      <c r="L13" s="594"/>
      <c r="M13" s="593" t="s">
        <v>13</v>
      </c>
      <c r="N13" s="594"/>
      <c r="O13" s="593" t="s">
        <v>13</v>
      </c>
      <c r="P13" s="594"/>
    </row>
    <row r="14" spans="1:16" ht="23.45" customHeight="1" x14ac:dyDescent="0.25">
      <c r="A14" s="622" t="s">
        <v>14</v>
      </c>
      <c r="B14" s="622"/>
      <c r="C14" s="622"/>
      <c r="D14" s="622"/>
      <c r="E14" s="140">
        <v>4</v>
      </c>
      <c r="F14" s="140"/>
      <c r="G14" s="595" t="s">
        <v>15</v>
      </c>
      <c r="H14" s="596"/>
      <c r="I14" s="144" t="s">
        <v>15</v>
      </c>
      <c r="J14" s="241">
        <v>289</v>
      </c>
      <c r="K14" s="595">
        <v>289</v>
      </c>
      <c r="L14" s="596"/>
      <c r="M14" s="595">
        <v>289</v>
      </c>
      <c r="N14" s="596"/>
      <c r="O14" s="595">
        <v>289</v>
      </c>
      <c r="P14" s="596"/>
    </row>
    <row r="15" spans="1:16" ht="23.45" customHeight="1" x14ac:dyDescent="0.25">
      <c r="A15" s="606" t="s">
        <v>93</v>
      </c>
      <c r="B15" s="606"/>
      <c r="C15" s="606"/>
      <c r="D15" s="606"/>
      <c r="E15" s="140"/>
      <c r="F15" s="140">
        <v>22</v>
      </c>
      <c r="G15" s="593" t="s">
        <v>15</v>
      </c>
      <c r="H15" s="594"/>
      <c r="I15" s="140" t="s">
        <v>15</v>
      </c>
      <c r="J15" s="140">
        <v>289</v>
      </c>
      <c r="K15" s="620">
        <v>289</v>
      </c>
      <c r="L15" s="620"/>
      <c r="M15" s="620">
        <v>289</v>
      </c>
      <c r="N15" s="620"/>
      <c r="O15" s="620">
        <v>289</v>
      </c>
      <c r="P15" s="620"/>
    </row>
    <row r="16" spans="1:16" ht="23.45" customHeight="1" x14ac:dyDescent="0.25">
      <c r="A16" s="606"/>
      <c r="B16" s="606"/>
      <c r="C16" s="606"/>
      <c r="D16" s="606"/>
      <c r="E16" s="140"/>
      <c r="F16" s="140"/>
      <c r="G16" s="620" t="s">
        <v>15</v>
      </c>
      <c r="H16" s="620"/>
      <c r="I16" s="140" t="s">
        <v>15</v>
      </c>
      <c r="J16" s="140"/>
      <c r="K16" s="620"/>
      <c r="L16" s="620"/>
      <c r="M16" s="620"/>
      <c r="N16" s="620"/>
      <c r="O16" s="620"/>
      <c r="P16" s="620"/>
    </row>
    <row r="17" spans="1:16" ht="23.45" customHeight="1" x14ac:dyDescent="0.25">
      <c r="A17" s="606"/>
      <c r="B17" s="606"/>
      <c r="C17" s="606"/>
      <c r="D17" s="606"/>
      <c r="E17" s="140"/>
      <c r="F17" s="140"/>
      <c r="G17" s="620" t="s">
        <v>15</v>
      </c>
      <c r="H17" s="620"/>
      <c r="I17" s="140" t="s">
        <v>15</v>
      </c>
      <c r="J17" s="140"/>
      <c r="K17" s="620"/>
      <c r="L17" s="620"/>
      <c r="M17" s="620"/>
      <c r="N17" s="620"/>
      <c r="O17" s="620"/>
      <c r="P17" s="620"/>
    </row>
    <row r="18" spans="1:16" ht="14.45" customHeight="1" x14ac:dyDescent="0.25"/>
    <row r="19" spans="1:16" ht="22.5" customHeight="1" x14ac:dyDescent="0.25">
      <c r="A19" s="614" t="s">
        <v>7</v>
      </c>
      <c r="B19" s="616"/>
      <c r="C19" s="621" t="s">
        <v>2</v>
      </c>
      <c r="D19" s="621"/>
      <c r="E19" s="621"/>
      <c r="F19" s="621"/>
      <c r="G19" s="620">
        <v>2014</v>
      </c>
      <c r="H19" s="620"/>
      <c r="I19" s="140">
        <v>2015</v>
      </c>
      <c r="J19" s="140">
        <v>2016</v>
      </c>
      <c r="K19" s="621">
        <v>2017</v>
      </c>
      <c r="L19" s="621"/>
      <c r="M19" s="621">
        <v>2018</v>
      </c>
      <c r="N19" s="621"/>
      <c r="O19" s="621">
        <v>2019</v>
      </c>
      <c r="P19" s="621"/>
    </row>
    <row r="20" spans="1:16" ht="35.450000000000003" customHeight="1" x14ac:dyDescent="0.25">
      <c r="A20" s="617"/>
      <c r="B20" s="619"/>
      <c r="C20" s="140" t="s">
        <v>16</v>
      </c>
      <c r="D20" s="140" t="s">
        <v>17</v>
      </c>
      <c r="E20" s="140" t="s">
        <v>8</v>
      </c>
      <c r="F20" s="146" t="s">
        <v>9</v>
      </c>
      <c r="G20" s="593" t="s">
        <v>10</v>
      </c>
      <c r="H20" s="594"/>
      <c r="I20" s="140" t="s">
        <v>10</v>
      </c>
      <c r="J20" s="140" t="s">
        <v>11</v>
      </c>
      <c r="K20" s="593" t="s">
        <v>12</v>
      </c>
      <c r="L20" s="594"/>
      <c r="M20" s="593" t="s">
        <v>13</v>
      </c>
      <c r="N20" s="594"/>
      <c r="O20" s="593" t="s">
        <v>13</v>
      </c>
      <c r="P20" s="594"/>
    </row>
    <row r="21" spans="1:16" ht="71.25" customHeight="1" x14ac:dyDescent="0.25">
      <c r="A21" s="623" t="s">
        <v>18</v>
      </c>
      <c r="B21" s="624"/>
      <c r="C21" s="8"/>
      <c r="D21" s="8"/>
      <c r="E21" s="8"/>
      <c r="F21" s="8"/>
      <c r="G21" s="625" t="s">
        <v>15</v>
      </c>
      <c r="H21" s="625"/>
      <c r="I21" s="144" t="s">
        <v>15</v>
      </c>
      <c r="J21" s="13">
        <v>289</v>
      </c>
      <c r="K21" s="700">
        <v>289</v>
      </c>
      <c r="L21" s="700"/>
      <c r="M21" s="700">
        <v>289</v>
      </c>
      <c r="N21" s="700"/>
      <c r="O21" s="700">
        <v>289</v>
      </c>
      <c r="P21" s="700"/>
    </row>
    <row r="22" spans="1:16" ht="40.15" customHeight="1" x14ac:dyDescent="0.25">
      <c r="A22" s="628" t="s">
        <v>19</v>
      </c>
      <c r="B22" s="629"/>
      <c r="C22" s="9">
        <v>112</v>
      </c>
      <c r="D22" s="8"/>
      <c r="E22" s="8"/>
      <c r="F22" s="8"/>
      <c r="G22" s="620" t="s">
        <v>15</v>
      </c>
      <c r="H22" s="620"/>
      <c r="I22" s="140" t="s">
        <v>15</v>
      </c>
      <c r="J22" s="8"/>
      <c r="K22" s="621"/>
      <c r="L22" s="621"/>
      <c r="M22" s="621"/>
      <c r="N22" s="621"/>
      <c r="O22" s="621"/>
      <c r="P22" s="621"/>
    </row>
    <row r="23" spans="1:16" ht="18.600000000000001" customHeight="1" x14ac:dyDescent="0.25">
      <c r="A23" s="621"/>
      <c r="B23" s="621"/>
      <c r="C23" s="8"/>
      <c r="D23" s="8"/>
      <c r="E23" s="8"/>
      <c r="F23" s="8"/>
      <c r="G23" s="620" t="s">
        <v>15</v>
      </c>
      <c r="H23" s="620"/>
      <c r="I23" s="140" t="s">
        <v>15</v>
      </c>
      <c r="J23" s="8"/>
      <c r="K23" s="621"/>
      <c r="L23" s="621"/>
      <c r="M23" s="621"/>
      <c r="N23" s="621"/>
      <c r="O23" s="621"/>
      <c r="P23" s="621"/>
    </row>
    <row r="24" spans="1:16" ht="39.6" customHeight="1" x14ac:dyDescent="0.25">
      <c r="A24" s="628" t="s">
        <v>20</v>
      </c>
      <c r="B24" s="629"/>
      <c r="C24" s="9">
        <v>112</v>
      </c>
      <c r="D24" s="8"/>
      <c r="E24" s="8"/>
      <c r="F24" s="8"/>
      <c r="G24" s="620" t="s">
        <v>15</v>
      </c>
      <c r="H24" s="620"/>
      <c r="I24" s="140" t="s">
        <v>15</v>
      </c>
      <c r="J24" s="8"/>
      <c r="K24" s="621" t="s">
        <v>79</v>
      </c>
      <c r="L24" s="621"/>
      <c r="M24" s="621"/>
      <c r="N24" s="621"/>
      <c r="O24" s="621"/>
      <c r="P24" s="621"/>
    </row>
    <row r="25" spans="1:16" ht="19.149999999999999" customHeight="1" x14ac:dyDescent="0.25">
      <c r="A25" s="621"/>
      <c r="B25" s="621"/>
      <c r="C25" s="8"/>
      <c r="D25" s="8"/>
      <c r="E25" s="8"/>
      <c r="F25" s="8"/>
      <c r="G25" s="620" t="s">
        <v>15</v>
      </c>
      <c r="H25" s="620"/>
      <c r="I25" s="140" t="s">
        <v>15</v>
      </c>
      <c r="J25" s="8"/>
      <c r="K25" s="621"/>
      <c r="L25" s="621"/>
      <c r="M25" s="621"/>
      <c r="N25" s="621"/>
      <c r="O25" s="621"/>
      <c r="P25" s="621"/>
    </row>
    <row r="26" spans="1:16" ht="69" customHeight="1" x14ac:dyDescent="0.25">
      <c r="A26" s="628" t="s">
        <v>21</v>
      </c>
      <c r="B26" s="629"/>
      <c r="C26" s="9">
        <v>111</v>
      </c>
      <c r="D26" s="8"/>
      <c r="E26" s="8">
        <v>4</v>
      </c>
      <c r="F26" s="8">
        <v>10</v>
      </c>
      <c r="G26" s="593" t="s">
        <v>15</v>
      </c>
      <c r="H26" s="594"/>
      <c r="I26" s="140" t="s">
        <v>15</v>
      </c>
      <c r="J26" s="8">
        <v>289</v>
      </c>
      <c r="K26" s="602">
        <v>289</v>
      </c>
      <c r="L26" s="603"/>
      <c r="M26" s="602">
        <v>289</v>
      </c>
      <c r="N26" s="603"/>
      <c r="O26" s="602">
        <v>289</v>
      </c>
      <c r="P26" s="603"/>
    </row>
    <row r="27" spans="1:16" ht="20.45" customHeight="1" x14ac:dyDescent="0.25">
      <c r="A27" s="602"/>
      <c r="B27" s="603"/>
      <c r="C27" s="8"/>
      <c r="D27" s="8"/>
      <c r="E27" s="8"/>
      <c r="F27" s="8"/>
      <c r="G27" s="593" t="s">
        <v>15</v>
      </c>
      <c r="H27" s="594"/>
      <c r="I27" s="140" t="s">
        <v>15</v>
      </c>
      <c r="J27" s="8"/>
      <c r="K27" s="602"/>
      <c r="L27" s="603"/>
      <c r="M27" s="602"/>
      <c r="N27" s="603"/>
      <c r="O27" s="602"/>
      <c r="P27" s="603"/>
    </row>
    <row r="28" spans="1:16" ht="14.45" customHeight="1" x14ac:dyDescent="0.25"/>
    <row r="29" spans="1:16" ht="21" customHeight="1" x14ac:dyDescent="0.25">
      <c r="A29" s="636" t="s">
        <v>22</v>
      </c>
      <c r="B29" s="637"/>
      <c r="C29" s="637"/>
      <c r="D29" s="637"/>
      <c r="E29" s="637"/>
      <c r="F29" s="637"/>
      <c r="G29" s="637"/>
      <c r="H29" s="637"/>
      <c r="I29" s="637"/>
      <c r="J29" s="637"/>
      <c r="K29" s="637"/>
      <c r="L29" s="637"/>
      <c r="M29" s="637"/>
      <c r="N29" s="637"/>
      <c r="O29" s="637"/>
      <c r="P29" s="638"/>
    </row>
    <row r="30" spans="1:16" ht="25.15" customHeight="1" x14ac:dyDescent="0.25">
      <c r="A30" s="620" t="s">
        <v>7</v>
      </c>
      <c r="B30" s="620"/>
      <c r="C30" s="620"/>
      <c r="D30" s="620" t="s">
        <v>2</v>
      </c>
      <c r="E30" s="620"/>
      <c r="F30" s="620"/>
      <c r="G30" s="620" t="s">
        <v>409</v>
      </c>
      <c r="H30" s="620"/>
      <c r="I30" s="620"/>
      <c r="J30" s="620"/>
      <c r="K30" s="620" t="s">
        <v>25</v>
      </c>
      <c r="L30" s="620"/>
      <c r="M30" s="620"/>
      <c r="N30" s="620" t="s">
        <v>410</v>
      </c>
      <c r="O30" s="620"/>
      <c r="P30" s="620"/>
    </row>
    <row r="31" spans="1:16" ht="64.150000000000006" customHeight="1" x14ac:dyDescent="0.25">
      <c r="A31" s="620"/>
      <c r="B31" s="620"/>
      <c r="C31" s="620"/>
      <c r="D31" s="140" t="s">
        <v>8</v>
      </c>
      <c r="E31" s="639" t="s">
        <v>26</v>
      </c>
      <c r="F31" s="639"/>
      <c r="G31" s="640" t="s">
        <v>27</v>
      </c>
      <c r="H31" s="640"/>
      <c r="I31" s="147" t="s">
        <v>28</v>
      </c>
      <c r="J31" s="147" t="s">
        <v>29</v>
      </c>
      <c r="K31" s="147" t="s">
        <v>27</v>
      </c>
      <c r="L31" s="147" t="s">
        <v>28</v>
      </c>
      <c r="M31" s="219" t="s">
        <v>29</v>
      </c>
      <c r="N31" s="202" t="s">
        <v>27</v>
      </c>
      <c r="O31" s="147" t="s">
        <v>28</v>
      </c>
      <c r="P31" s="147" t="s">
        <v>29</v>
      </c>
    </row>
    <row r="32" spans="1:16" ht="20.45" customHeight="1" x14ac:dyDescent="0.25">
      <c r="A32" s="610" t="s">
        <v>30</v>
      </c>
      <c r="B32" s="610"/>
      <c r="C32" s="610"/>
      <c r="D32" s="8"/>
      <c r="E32" s="620"/>
      <c r="F32" s="620"/>
      <c r="G32" s="593">
        <v>289</v>
      </c>
      <c r="H32" s="594"/>
      <c r="I32" s="197"/>
      <c r="J32" s="197">
        <v>289</v>
      </c>
      <c r="K32" s="203">
        <v>289</v>
      </c>
      <c r="L32" s="204"/>
      <c r="M32" s="203">
        <v>289</v>
      </c>
      <c r="N32" s="203">
        <v>289</v>
      </c>
      <c r="O32" s="140"/>
      <c r="P32" s="203">
        <v>289</v>
      </c>
    </row>
    <row r="33" spans="1:16" s="12" customFormat="1" ht="20.45" customHeight="1" x14ac:dyDescent="0.25">
      <c r="A33" s="1080" t="s">
        <v>164</v>
      </c>
      <c r="B33" s="1080"/>
      <c r="C33" s="1080"/>
      <c r="D33" s="145" t="s">
        <v>31</v>
      </c>
      <c r="E33" s="635"/>
      <c r="F33" s="635"/>
      <c r="G33" s="644">
        <v>289</v>
      </c>
      <c r="H33" s="645"/>
      <c r="I33" s="201"/>
      <c r="J33" s="201">
        <v>289</v>
      </c>
      <c r="K33" s="208">
        <v>289</v>
      </c>
      <c r="L33" s="209"/>
      <c r="M33" s="208">
        <v>289</v>
      </c>
      <c r="N33" s="208">
        <v>289</v>
      </c>
      <c r="O33" s="145"/>
      <c r="P33" s="208">
        <v>289</v>
      </c>
    </row>
    <row r="34" spans="1:16" s="12" customFormat="1" ht="20.45" customHeight="1" x14ac:dyDescent="0.25">
      <c r="A34" s="1081" t="s">
        <v>32</v>
      </c>
      <c r="B34" s="1082"/>
      <c r="C34" s="1083"/>
      <c r="D34" s="145" t="s">
        <v>33</v>
      </c>
      <c r="E34" s="644"/>
      <c r="F34" s="645"/>
      <c r="G34" s="644"/>
      <c r="H34" s="645"/>
      <c r="I34" s="201"/>
      <c r="J34" s="201"/>
      <c r="K34" s="208"/>
      <c r="L34" s="209"/>
      <c r="M34" s="208"/>
      <c r="N34" s="208"/>
      <c r="O34" s="145"/>
      <c r="P34" s="208"/>
    </row>
    <row r="35" spans="1:16" s="12" customFormat="1" ht="20.45" customHeight="1" x14ac:dyDescent="0.25">
      <c r="A35" s="1081"/>
      <c r="B35" s="1082"/>
      <c r="C35" s="1083"/>
      <c r="D35" s="145"/>
      <c r="E35" s="644"/>
      <c r="F35" s="645"/>
      <c r="G35" s="644"/>
      <c r="H35" s="645"/>
      <c r="I35" s="201"/>
      <c r="J35" s="201"/>
      <c r="K35" s="208"/>
      <c r="L35" s="209"/>
      <c r="M35" s="208"/>
      <c r="N35" s="208"/>
      <c r="O35" s="145"/>
      <c r="P35" s="208"/>
    </row>
    <row r="36" spans="1:16" ht="20.45" customHeight="1" x14ac:dyDescent="0.25">
      <c r="A36" s="606"/>
      <c r="B36" s="606"/>
      <c r="C36" s="606"/>
      <c r="D36" s="8"/>
      <c r="E36" s="620"/>
      <c r="F36" s="620"/>
      <c r="G36" s="593"/>
      <c r="H36" s="594"/>
      <c r="I36" s="197"/>
      <c r="J36" s="197"/>
      <c r="K36" s="203"/>
      <c r="L36" s="204"/>
      <c r="M36" s="203"/>
      <c r="N36" s="203"/>
      <c r="O36" s="140"/>
      <c r="P36" s="203"/>
    </row>
    <row r="37" spans="1:16" ht="20.45" customHeight="1" x14ac:dyDescent="0.25">
      <c r="A37" s="606" t="s">
        <v>30</v>
      </c>
      <c r="B37" s="606"/>
      <c r="C37" s="606"/>
      <c r="D37" s="8"/>
      <c r="E37" s="620"/>
      <c r="F37" s="620"/>
      <c r="G37" s="593">
        <v>289</v>
      </c>
      <c r="H37" s="594"/>
      <c r="I37" s="197"/>
      <c r="J37" s="197">
        <v>289</v>
      </c>
      <c r="K37" s="203">
        <v>289</v>
      </c>
      <c r="L37" s="204"/>
      <c r="M37" s="203">
        <v>289</v>
      </c>
      <c r="N37" s="203">
        <v>289</v>
      </c>
      <c r="O37" s="140"/>
      <c r="P37" s="203">
        <v>289</v>
      </c>
    </row>
    <row r="38" spans="1:16" s="12" customFormat="1" ht="20.45" customHeight="1" x14ac:dyDescent="0.25">
      <c r="A38" s="634" t="s">
        <v>34</v>
      </c>
      <c r="B38" s="634"/>
      <c r="C38" s="634"/>
      <c r="D38" s="101"/>
      <c r="E38" s="635"/>
      <c r="F38" s="635"/>
      <c r="G38" s="644"/>
      <c r="H38" s="645"/>
      <c r="I38" s="201"/>
      <c r="J38" s="201"/>
      <c r="K38" s="208"/>
      <c r="L38" s="209"/>
      <c r="M38" s="208"/>
      <c r="N38" s="208"/>
      <c r="O38" s="145"/>
      <c r="P38" s="208"/>
    </row>
    <row r="39" spans="1:16" s="12" customFormat="1" ht="20.45" customHeight="1" x14ac:dyDescent="0.25">
      <c r="A39" s="634" t="s">
        <v>35</v>
      </c>
      <c r="B39" s="634"/>
      <c r="C39" s="634"/>
      <c r="D39" s="101"/>
      <c r="E39" s="635">
        <v>1</v>
      </c>
      <c r="F39" s="635"/>
      <c r="G39" s="644">
        <v>289</v>
      </c>
      <c r="H39" s="645"/>
      <c r="I39" s="201"/>
      <c r="J39" s="201">
        <v>289</v>
      </c>
      <c r="K39" s="208">
        <v>289</v>
      </c>
      <c r="L39" s="209"/>
      <c r="M39" s="208">
        <v>289</v>
      </c>
      <c r="N39" s="208">
        <v>289</v>
      </c>
      <c r="O39" s="145"/>
      <c r="P39" s="208">
        <v>289</v>
      </c>
    </row>
    <row r="40" spans="1:16" ht="20.45" customHeight="1" x14ac:dyDescent="0.25">
      <c r="A40" s="606"/>
      <c r="B40" s="606"/>
      <c r="C40" s="606"/>
      <c r="D40" s="8"/>
      <c r="E40" s="620"/>
      <c r="F40" s="620"/>
      <c r="G40" s="620"/>
      <c r="H40" s="620"/>
      <c r="I40" s="140"/>
      <c r="J40" s="140"/>
      <c r="K40" s="140"/>
      <c r="L40" s="140"/>
      <c r="M40" s="140"/>
      <c r="N40" s="140"/>
      <c r="O40" s="140"/>
      <c r="P40" s="140"/>
    </row>
    <row r="41" spans="1:16" ht="19.149999999999999" customHeight="1" x14ac:dyDescent="0.25"/>
    <row r="42" spans="1:16" x14ac:dyDescent="0.25">
      <c r="A42" s="622" t="s">
        <v>36</v>
      </c>
      <c r="B42" s="622"/>
      <c r="C42" s="622"/>
      <c r="D42" s="622"/>
      <c r="E42" s="622"/>
      <c r="F42" s="622"/>
      <c r="G42" s="622"/>
      <c r="H42" s="622"/>
      <c r="I42" s="622"/>
      <c r="J42" s="622"/>
      <c r="K42" s="622"/>
      <c r="L42" s="622"/>
      <c r="M42" s="622"/>
      <c r="N42" s="622"/>
      <c r="O42" s="622"/>
      <c r="P42" s="622"/>
    </row>
    <row r="43" spans="1:16" x14ac:dyDescent="0.25">
      <c r="A43" s="620" t="s">
        <v>7</v>
      </c>
      <c r="B43" s="620"/>
      <c r="C43" s="620" t="s">
        <v>2</v>
      </c>
      <c r="D43" s="620"/>
      <c r="E43" s="620"/>
      <c r="F43" s="620"/>
      <c r="G43" s="620"/>
      <c r="H43" s="620"/>
      <c r="I43" s="614" t="s">
        <v>37</v>
      </c>
      <c r="J43" s="616"/>
      <c r="K43" s="140">
        <v>2014</v>
      </c>
      <c r="L43" s="140">
        <v>2015</v>
      </c>
      <c r="M43" s="140">
        <v>2016</v>
      </c>
      <c r="N43" s="140">
        <v>2017</v>
      </c>
      <c r="O43" s="140">
        <v>2018</v>
      </c>
      <c r="P43" s="140">
        <v>2019</v>
      </c>
    </row>
    <row r="44" spans="1:16" ht="51.6" customHeight="1" x14ac:dyDescent="0.25">
      <c r="A44" s="620"/>
      <c r="B44" s="620"/>
      <c r="C44" s="146" t="s">
        <v>38</v>
      </c>
      <c r="D44" s="146" t="s">
        <v>39</v>
      </c>
      <c r="E44" s="146" t="s">
        <v>40</v>
      </c>
      <c r="F44" s="146" t="s">
        <v>41</v>
      </c>
      <c r="G44" s="146" t="s">
        <v>42</v>
      </c>
      <c r="H44" s="146" t="s">
        <v>43</v>
      </c>
      <c r="I44" s="617"/>
      <c r="J44" s="619"/>
      <c r="K44" s="147" t="s">
        <v>10</v>
      </c>
      <c r="L44" s="147" t="s">
        <v>10</v>
      </c>
      <c r="M44" s="147" t="s">
        <v>11</v>
      </c>
      <c r="N44" s="147" t="s">
        <v>12</v>
      </c>
      <c r="O44" s="147" t="s">
        <v>13</v>
      </c>
      <c r="P44" s="147" t="s">
        <v>13</v>
      </c>
    </row>
    <row r="45" spans="1:16" x14ac:dyDescent="0.25">
      <c r="A45" s="597" t="s">
        <v>30</v>
      </c>
      <c r="B45" s="599"/>
      <c r="C45" s="13"/>
      <c r="D45" s="13"/>
      <c r="E45" s="13"/>
      <c r="F45" s="13"/>
      <c r="G45" s="13"/>
      <c r="H45" s="13"/>
      <c r="I45" s="626"/>
      <c r="J45" s="627"/>
      <c r="K45" s="144" t="s">
        <v>15</v>
      </c>
      <c r="L45" s="144" t="s">
        <v>15</v>
      </c>
      <c r="M45" s="13"/>
      <c r="N45" s="13"/>
      <c r="O45" s="13"/>
      <c r="P45" s="13"/>
    </row>
    <row r="46" spans="1:16" ht="27.6" customHeight="1" x14ac:dyDescent="0.25">
      <c r="A46" s="628"/>
      <c r="B46" s="629"/>
      <c r="C46" s="8"/>
      <c r="D46" s="8"/>
      <c r="E46" s="8"/>
      <c r="F46" s="8"/>
      <c r="G46" s="8"/>
      <c r="H46" s="23"/>
      <c r="I46" s="602"/>
      <c r="J46" s="603"/>
      <c r="K46" s="140" t="s">
        <v>15</v>
      </c>
      <c r="L46" s="140" t="s">
        <v>15</v>
      </c>
      <c r="M46" s="17"/>
      <c r="N46" s="135"/>
      <c r="O46" s="135"/>
      <c r="P46" s="8"/>
    </row>
    <row r="47" spans="1:16" ht="27.75" customHeight="1" x14ac:dyDescent="0.25">
      <c r="A47" s="602"/>
      <c r="B47" s="603"/>
      <c r="C47" s="8"/>
      <c r="D47" s="8"/>
      <c r="E47" s="8"/>
      <c r="F47" s="8"/>
      <c r="G47" s="8"/>
      <c r="H47" s="8"/>
      <c r="I47" s="602"/>
      <c r="J47" s="603"/>
      <c r="K47" s="140" t="s">
        <v>15</v>
      </c>
      <c r="L47" s="140" t="s">
        <v>15</v>
      </c>
      <c r="M47" s="8"/>
      <c r="N47" s="8"/>
      <c r="O47" s="8"/>
      <c r="P47" s="8"/>
    </row>
    <row r="48" spans="1:16" ht="25.5" customHeight="1" x14ac:dyDescent="0.25">
      <c r="A48" s="602"/>
      <c r="B48" s="657"/>
    </row>
    <row r="49" spans="1:16" ht="27.75" customHeight="1" x14ac:dyDescent="0.25">
      <c r="A49" s="658" t="s">
        <v>44</v>
      </c>
      <c r="B49" s="658"/>
      <c r="C49" s="658"/>
      <c r="D49" s="658"/>
      <c r="E49" s="658"/>
      <c r="F49" s="658"/>
      <c r="G49" s="658"/>
      <c r="H49" s="658"/>
      <c r="I49" s="658"/>
      <c r="J49" s="658"/>
      <c r="K49" s="658"/>
      <c r="L49" s="658"/>
      <c r="M49" s="658"/>
      <c r="N49" s="658"/>
      <c r="O49" s="658"/>
      <c r="P49" s="659"/>
    </row>
    <row r="50" spans="1:16" ht="21.6" customHeight="1" x14ac:dyDescent="0.25">
      <c r="A50" s="611"/>
      <c r="B50" s="613"/>
      <c r="C50" s="611"/>
      <c r="D50" s="612"/>
      <c r="E50" s="612"/>
      <c r="F50" s="612"/>
      <c r="G50" s="612"/>
      <c r="H50" s="612"/>
      <c r="I50" s="612"/>
      <c r="J50" s="612"/>
      <c r="K50" s="612"/>
      <c r="L50" s="612"/>
      <c r="M50" s="612"/>
      <c r="N50" s="613"/>
      <c r="O50" s="621" t="s">
        <v>2</v>
      </c>
      <c r="P50" s="621"/>
    </row>
    <row r="51" spans="1:16" ht="20.25" customHeight="1" x14ac:dyDescent="0.25">
      <c r="A51" s="606" t="s">
        <v>45</v>
      </c>
      <c r="B51" s="606"/>
      <c r="C51" s="611" t="s">
        <v>290</v>
      </c>
      <c r="D51" s="612"/>
      <c r="E51" s="612"/>
      <c r="F51" s="612"/>
      <c r="G51" s="612"/>
      <c r="H51" s="612"/>
      <c r="I51" s="612"/>
      <c r="J51" s="612"/>
      <c r="K51" s="612"/>
      <c r="L51" s="612"/>
      <c r="M51" s="612"/>
      <c r="N51" s="613"/>
      <c r="O51" s="660" t="s">
        <v>291</v>
      </c>
      <c r="P51" s="660"/>
    </row>
    <row r="52" spans="1:16" ht="21.6" customHeight="1" x14ac:dyDescent="0.25">
      <c r="A52" s="606" t="s">
        <v>46</v>
      </c>
      <c r="B52" s="606"/>
      <c r="C52" s="611" t="s">
        <v>293</v>
      </c>
      <c r="D52" s="612"/>
      <c r="E52" s="612"/>
      <c r="F52" s="612"/>
      <c r="G52" s="612"/>
      <c r="H52" s="612"/>
      <c r="I52" s="612"/>
      <c r="J52" s="612"/>
      <c r="K52" s="612"/>
      <c r="L52" s="612"/>
      <c r="M52" s="612"/>
      <c r="N52" s="613"/>
      <c r="O52" s="621">
        <v>60</v>
      </c>
      <c r="P52" s="621"/>
    </row>
    <row r="53" spans="1:16" ht="21.6" customHeight="1" x14ac:dyDescent="0.25">
      <c r="A53" s="606" t="s">
        <v>48</v>
      </c>
      <c r="B53" s="606"/>
      <c r="C53" s="611" t="s">
        <v>294</v>
      </c>
      <c r="D53" s="612"/>
      <c r="E53" s="612"/>
      <c r="F53" s="612"/>
      <c r="G53" s="612"/>
      <c r="H53" s="612"/>
      <c r="I53" s="612"/>
      <c r="J53" s="612"/>
      <c r="K53" s="612"/>
      <c r="L53" s="612"/>
      <c r="M53" s="612"/>
      <c r="N53" s="613"/>
      <c r="O53" s="660" t="s">
        <v>173</v>
      </c>
      <c r="P53" s="660"/>
    </row>
    <row r="55" spans="1:16" ht="37.5" customHeight="1" x14ac:dyDescent="0.25">
      <c r="A55" s="663" t="s">
        <v>49</v>
      </c>
      <c r="B55" s="663"/>
      <c r="C55" s="663"/>
      <c r="D55" s="663"/>
      <c r="E55" s="663"/>
      <c r="F55" s="663"/>
      <c r="G55" s="663"/>
      <c r="H55" s="663"/>
      <c r="I55" s="663"/>
      <c r="J55" s="663"/>
      <c r="K55" s="663"/>
      <c r="L55" s="663"/>
      <c r="M55" s="663"/>
      <c r="N55" s="663"/>
      <c r="O55" s="663"/>
      <c r="P55" s="663"/>
    </row>
    <row r="56" spans="1:16" ht="33" customHeight="1" x14ac:dyDescent="0.25">
      <c r="A56" s="664" t="s">
        <v>50</v>
      </c>
      <c r="B56" s="665"/>
      <c r="C56" s="666"/>
      <c r="D56" s="649" t="s">
        <v>726</v>
      </c>
      <c r="E56" s="563"/>
      <c r="F56" s="563"/>
      <c r="G56" s="563"/>
      <c r="H56" s="563"/>
      <c r="I56" s="563"/>
      <c r="J56" s="563"/>
      <c r="K56" s="563"/>
      <c r="L56" s="563"/>
      <c r="M56" s="563"/>
      <c r="N56" s="563"/>
      <c r="O56" s="563"/>
      <c r="P56" s="650"/>
    </row>
    <row r="57" spans="1:16" ht="51.75" customHeight="1" x14ac:dyDescent="0.25">
      <c r="A57" s="667" t="s">
        <v>51</v>
      </c>
      <c r="B57" s="668"/>
      <c r="C57" s="669"/>
      <c r="D57" s="567" t="s">
        <v>727</v>
      </c>
      <c r="E57" s="998"/>
      <c r="F57" s="998"/>
      <c r="G57" s="998"/>
      <c r="H57" s="998"/>
      <c r="I57" s="998"/>
      <c r="J57" s="998"/>
      <c r="K57" s="998"/>
      <c r="L57" s="998"/>
      <c r="M57" s="998"/>
      <c r="N57" s="998"/>
      <c r="O57" s="998"/>
      <c r="P57" s="999"/>
    </row>
    <row r="58" spans="1:16" ht="36.75" customHeight="1" x14ac:dyDescent="0.25">
      <c r="A58" s="612" t="s">
        <v>52</v>
      </c>
      <c r="B58" s="612"/>
      <c r="C58" s="613"/>
      <c r="D58" s="709" t="s">
        <v>295</v>
      </c>
      <c r="E58" s="710"/>
      <c r="F58" s="710"/>
      <c r="G58" s="710"/>
      <c r="H58" s="710"/>
      <c r="I58" s="710"/>
      <c r="J58" s="710"/>
      <c r="K58" s="710"/>
      <c r="L58" s="710"/>
      <c r="M58" s="710"/>
      <c r="N58" s="710"/>
      <c r="O58" s="710"/>
      <c r="P58" s="711"/>
    </row>
    <row r="59" spans="1:16" ht="26.25" customHeight="1" x14ac:dyDescent="0.25">
      <c r="A59" s="622" t="s">
        <v>53</v>
      </c>
      <c r="B59" s="622"/>
      <c r="C59" s="622"/>
      <c r="D59" s="622"/>
      <c r="E59" s="622"/>
      <c r="F59" s="622"/>
      <c r="G59" s="622"/>
      <c r="H59" s="622"/>
      <c r="I59" s="622"/>
      <c r="J59" s="622"/>
      <c r="K59" s="622"/>
      <c r="L59" s="622"/>
      <c r="M59" s="622"/>
      <c r="N59" s="622"/>
      <c r="O59" s="622"/>
      <c r="P59" s="622"/>
    </row>
    <row r="60" spans="1:16" ht="24" customHeight="1" x14ac:dyDescent="0.25">
      <c r="A60" s="675" t="s">
        <v>54</v>
      </c>
      <c r="B60" s="620" t="s">
        <v>2</v>
      </c>
      <c r="C60" s="614" t="s">
        <v>7</v>
      </c>
      <c r="D60" s="615"/>
      <c r="E60" s="615"/>
      <c r="F60" s="615"/>
      <c r="G60" s="615"/>
      <c r="H60" s="615"/>
      <c r="I60" s="615"/>
      <c r="J60" s="639" t="s">
        <v>55</v>
      </c>
      <c r="K60" s="14">
        <v>2014</v>
      </c>
      <c r="L60" s="14">
        <v>2015</v>
      </c>
      <c r="M60" s="14">
        <v>2016</v>
      </c>
      <c r="N60" s="14">
        <v>2017</v>
      </c>
      <c r="O60" s="14">
        <v>2018</v>
      </c>
      <c r="P60" s="14">
        <v>2019</v>
      </c>
    </row>
    <row r="61" spans="1:16" ht="55.15" customHeight="1" x14ac:dyDescent="0.25">
      <c r="A61" s="676"/>
      <c r="B61" s="677"/>
      <c r="C61" s="995"/>
      <c r="D61" s="996"/>
      <c r="E61" s="996"/>
      <c r="F61" s="996"/>
      <c r="G61" s="996"/>
      <c r="H61" s="996"/>
      <c r="I61" s="996"/>
      <c r="J61" s="639"/>
      <c r="K61" s="15" t="s">
        <v>10</v>
      </c>
      <c r="L61" s="15" t="s">
        <v>10</v>
      </c>
      <c r="M61" s="15" t="s">
        <v>11</v>
      </c>
      <c r="N61" s="188" t="s">
        <v>12</v>
      </c>
      <c r="O61" s="15" t="s">
        <v>13</v>
      </c>
      <c r="P61" s="15" t="s">
        <v>13</v>
      </c>
    </row>
    <row r="62" spans="1:16" ht="50.25" customHeight="1" x14ac:dyDescent="0.25">
      <c r="A62" s="153" t="s">
        <v>56</v>
      </c>
      <c r="B62" s="107"/>
      <c r="C62" s="1006"/>
      <c r="D62" s="1006"/>
      <c r="E62" s="1006"/>
      <c r="F62" s="1006"/>
      <c r="G62" s="1006"/>
      <c r="H62" s="1006"/>
      <c r="I62" s="1006"/>
      <c r="J62" s="138"/>
      <c r="K62" s="140"/>
      <c r="L62" s="140"/>
      <c r="M62" s="15"/>
      <c r="N62" s="188"/>
      <c r="O62" s="15"/>
      <c r="P62" s="15"/>
    </row>
    <row r="63" spans="1:16" ht="37.5" customHeight="1" x14ac:dyDescent="0.25">
      <c r="A63" s="670" t="s">
        <v>57</v>
      </c>
      <c r="B63" s="107" t="s">
        <v>177</v>
      </c>
      <c r="C63" s="592" t="s">
        <v>730</v>
      </c>
      <c r="D63" s="592"/>
      <c r="E63" s="592"/>
      <c r="F63" s="592"/>
      <c r="G63" s="592"/>
      <c r="H63" s="592"/>
      <c r="I63" s="592"/>
      <c r="J63" s="498" t="s">
        <v>728</v>
      </c>
      <c r="K63" s="499" t="s">
        <v>15</v>
      </c>
      <c r="L63" s="499" t="s">
        <v>15</v>
      </c>
      <c r="M63" s="504">
        <v>1</v>
      </c>
      <c r="N63" s="504">
        <v>1</v>
      </c>
      <c r="O63" s="502">
        <v>0</v>
      </c>
      <c r="P63" s="505">
        <v>0</v>
      </c>
    </row>
    <row r="64" spans="1:16" ht="35.25" customHeight="1" x14ac:dyDescent="0.25">
      <c r="A64" s="670"/>
      <c r="B64" s="107" t="s">
        <v>178</v>
      </c>
      <c r="C64" s="589" t="s">
        <v>729</v>
      </c>
      <c r="D64" s="590"/>
      <c r="E64" s="590"/>
      <c r="F64" s="590"/>
      <c r="G64" s="590"/>
      <c r="H64" s="590"/>
      <c r="I64" s="591"/>
      <c r="J64" s="498" t="s">
        <v>728</v>
      </c>
      <c r="K64" s="499" t="s">
        <v>15</v>
      </c>
      <c r="L64" s="499" t="s">
        <v>15</v>
      </c>
      <c r="M64" s="506"/>
      <c r="N64" s="504">
        <v>1</v>
      </c>
      <c r="O64" s="504"/>
      <c r="P64" s="503"/>
    </row>
    <row r="65" spans="1:16" ht="51" customHeight="1" x14ac:dyDescent="0.25">
      <c r="A65" s="150" t="s">
        <v>62</v>
      </c>
      <c r="B65" s="97"/>
      <c r="C65" s="628"/>
      <c r="D65" s="683"/>
      <c r="E65" s="683"/>
      <c r="F65" s="683"/>
      <c r="G65" s="683"/>
      <c r="H65" s="683"/>
      <c r="I65" s="629"/>
      <c r="J65" s="146"/>
      <c r="K65" s="140"/>
      <c r="L65" s="140"/>
      <c r="M65" s="102"/>
      <c r="N65" s="190"/>
      <c r="O65" s="17"/>
      <c r="P65" s="17"/>
    </row>
    <row r="66" spans="1:16" ht="19.899999999999999" customHeight="1" x14ac:dyDescent="0.25"/>
    <row r="67" spans="1:16" x14ac:dyDescent="0.25">
      <c r="A67" s="597" t="s">
        <v>63</v>
      </c>
      <c r="B67" s="598"/>
      <c r="C67" s="598"/>
      <c r="D67" s="598"/>
      <c r="E67" s="598"/>
      <c r="F67" s="598"/>
      <c r="G67" s="598"/>
      <c r="H67" s="598"/>
      <c r="I67" s="598"/>
      <c r="J67" s="598"/>
      <c r="K67" s="598"/>
      <c r="L67" s="598"/>
      <c r="M67" s="598"/>
      <c r="N67" s="598"/>
      <c r="O67" s="598"/>
      <c r="P67" s="599"/>
    </row>
    <row r="68" spans="1:16" x14ac:dyDescent="0.25">
      <c r="A68" s="614" t="s">
        <v>7</v>
      </c>
      <c r="B68" s="615"/>
      <c r="C68" s="615"/>
      <c r="D68" s="616"/>
      <c r="E68" s="593" t="s">
        <v>2</v>
      </c>
      <c r="F68" s="594"/>
      <c r="G68" s="620">
        <v>2014</v>
      </c>
      <c r="H68" s="620"/>
      <c r="I68" s="140">
        <v>2015</v>
      </c>
      <c r="J68" s="140">
        <v>2016</v>
      </c>
      <c r="K68" s="621">
        <v>2017</v>
      </c>
      <c r="L68" s="621"/>
      <c r="M68" s="621">
        <v>2018</v>
      </c>
      <c r="N68" s="621"/>
      <c r="O68" s="621">
        <v>2019</v>
      </c>
      <c r="P68" s="621"/>
    </row>
    <row r="69" spans="1:16" ht="31.5" x14ac:dyDescent="0.25">
      <c r="A69" s="617"/>
      <c r="B69" s="618"/>
      <c r="C69" s="618"/>
      <c r="D69" s="619"/>
      <c r="E69" s="140" t="s">
        <v>64</v>
      </c>
      <c r="F69" s="146" t="s">
        <v>65</v>
      </c>
      <c r="G69" s="593" t="s">
        <v>10</v>
      </c>
      <c r="H69" s="594"/>
      <c r="I69" s="140" t="s">
        <v>10</v>
      </c>
      <c r="J69" s="140" t="s">
        <v>11</v>
      </c>
      <c r="K69" s="593" t="s">
        <v>12</v>
      </c>
      <c r="L69" s="594"/>
      <c r="M69" s="593" t="s">
        <v>13</v>
      </c>
      <c r="N69" s="594"/>
      <c r="O69" s="593" t="s">
        <v>13</v>
      </c>
      <c r="P69" s="594"/>
    </row>
    <row r="70" spans="1:16" ht="30.6" customHeight="1" x14ac:dyDescent="0.25">
      <c r="A70" s="623" t="s">
        <v>296</v>
      </c>
      <c r="B70" s="681"/>
      <c r="C70" s="681"/>
      <c r="D70" s="624"/>
      <c r="E70" s="218" t="s">
        <v>413</v>
      </c>
      <c r="F70" s="140"/>
      <c r="G70" s="593" t="s">
        <v>15</v>
      </c>
      <c r="H70" s="594"/>
      <c r="I70" s="140" t="s">
        <v>15</v>
      </c>
      <c r="J70" s="144">
        <v>289</v>
      </c>
      <c r="K70" s="682">
        <v>289</v>
      </c>
      <c r="L70" s="682"/>
      <c r="M70" s="682">
        <v>289</v>
      </c>
      <c r="N70" s="682"/>
      <c r="O70" s="625">
        <v>289</v>
      </c>
      <c r="P70" s="625"/>
    </row>
    <row r="71" spans="1:16" ht="31.9" customHeight="1" x14ac:dyDescent="0.25">
      <c r="A71" s="606" t="s">
        <v>297</v>
      </c>
      <c r="B71" s="606"/>
      <c r="C71" s="606"/>
      <c r="D71" s="606"/>
      <c r="E71" s="140"/>
      <c r="F71" s="140">
        <v>222990</v>
      </c>
      <c r="G71" s="620" t="s">
        <v>15</v>
      </c>
      <c r="H71" s="620"/>
      <c r="I71" s="140" t="s">
        <v>15</v>
      </c>
      <c r="J71" s="140">
        <v>289</v>
      </c>
      <c r="K71" s="684">
        <v>289</v>
      </c>
      <c r="L71" s="684"/>
      <c r="M71" s="684">
        <v>289</v>
      </c>
      <c r="N71" s="684"/>
      <c r="O71" s="620">
        <v>289</v>
      </c>
      <c r="P71" s="620"/>
    </row>
    <row r="72" spans="1:16" ht="20.45" customHeight="1" x14ac:dyDescent="0.25"/>
    <row r="73" spans="1:16" ht="22.15" customHeight="1" x14ac:dyDescent="0.25">
      <c r="A73" s="622" t="s">
        <v>66</v>
      </c>
      <c r="B73" s="622"/>
      <c r="C73" s="622"/>
      <c r="D73" s="622"/>
      <c r="E73" s="622"/>
      <c r="F73" s="622"/>
      <c r="G73" s="622"/>
      <c r="H73" s="622"/>
      <c r="I73" s="622"/>
      <c r="J73" s="622"/>
      <c r="K73" s="622"/>
      <c r="L73" s="622"/>
      <c r="M73" s="622"/>
      <c r="N73" s="622"/>
      <c r="O73" s="622"/>
      <c r="P73" s="622"/>
    </row>
    <row r="74" spans="1:16" ht="19.899999999999999" customHeight="1" x14ac:dyDescent="0.25">
      <c r="A74" s="620" t="s">
        <v>7</v>
      </c>
      <c r="B74" s="620"/>
      <c r="C74" s="620"/>
      <c r="D74" s="620"/>
      <c r="E74" s="620" t="s">
        <v>2</v>
      </c>
      <c r="F74" s="620"/>
      <c r="G74" s="620"/>
      <c r="H74" s="620"/>
      <c r="I74" s="687" t="s">
        <v>67</v>
      </c>
      <c r="J74" s="687" t="s">
        <v>68</v>
      </c>
      <c r="K74" s="687" t="s">
        <v>411</v>
      </c>
      <c r="L74" s="141">
        <v>2016</v>
      </c>
      <c r="M74" s="687" t="s">
        <v>412</v>
      </c>
      <c r="N74" s="140">
        <v>2016</v>
      </c>
      <c r="O74" s="140">
        <v>2017</v>
      </c>
      <c r="P74" s="140">
        <v>2018</v>
      </c>
    </row>
    <row r="75" spans="1:16" ht="63" customHeight="1" x14ac:dyDescent="0.25">
      <c r="A75" s="620"/>
      <c r="B75" s="620"/>
      <c r="C75" s="620"/>
      <c r="D75" s="620"/>
      <c r="E75" s="140" t="s">
        <v>71</v>
      </c>
      <c r="F75" s="140" t="s">
        <v>64</v>
      </c>
      <c r="G75" s="147" t="s">
        <v>12</v>
      </c>
      <c r="H75" s="146" t="s">
        <v>65</v>
      </c>
      <c r="I75" s="687"/>
      <c r="J75" s="687"/>
      <c r="K75" s="687"/>
      <c r="L75" s="19" t="s">
        <v>72</v>
      </c>
      <c r="M75" s="687"/>
      <c r="N75" s="20" t="s">
        <v>12</v>
      </c>
      <c r="O75" s="147" t="s">
        <v>13</v>
      </c>
      <c r="P75" s="147" t="s">
        <v>13</v>
      </c>
    </row>
    <row r="76" spans="1:16" x14ac:dyDescent="0.25">
      <c r="A76" s="593">
        <v>1</v>
      </c>
      <c r="B76" s="695"/>
      <c r="C76" s="695"/>
      <c r="D76" s="594"/>
      <c r="E76" s="140">
        <v>2</v>
      </c>
      <c r="F76" s="140">
        <v>3</v>
      </c>
      <c r="G76" s="140">
        <v>4</v>
      </c>
      <c r="H76" s="140">
        <v>5</v>
      </c>
      <c r="I76" s="140">
        <v>6</v>
      </c>
      <c r="J76" s="140">
        <v>7</v>
      </c>
      <c r="K76" s="140">
        <v>8</v>
      </c>
      <c r="L76" s="140">
        <v>9</v>
      </c>
      <c r="M76" s="140" t="s">
        <v>73</v>
      </c>
      <c r="N76" s="140">
        <v>11</v>
      </c>
      <c r="O76" s="140">
        <v>12</v>
      </c>
      <c r="P76" s="140">
        <v>13</v>
      </c>
    </row>
    <row r="77" spans="1:16" ht="30.6" customHeight="1" x14ac:dyDescent="0.25">
      <c r="A77" s="623"/>
      <c r="B77" s="681"/>
      <c r="C77" s="681"/>
      <c r="D77" s="624"/>
      <c r="E77" s="13"/>
      <c r="F77" s="13"/>
      <c r="G77" s="13"/>
      <c r="H77" s="13"/>
      <c r="I77" s="27"/>
      <c r="J77" s="13"/>
      <c r="K77" s="27"/>
      <c r="L77" s="13"/>
      <c r="M77" s="27"/>
      <c r="N77" s="100"/>
      <c r="O77" s="100"/>
      <c r="P77" s="8"/>
    </row>
    <row r="78" spans="1:16" ht="22.9" customHeight="1" x14ac:dyDescent="0.25">
      <c r="A78" s="602"/>
      <c r="B78" s="657"/>
      <c r="C78" s="657"/>
      <c r="D78" s="603"/>
      <c r="E78" s="8"/>
      <c r="F78" s="8"/>
      <c r="G78" s="8"/>
      <c r="H78" s="8"/>
      <c r="I78" s="8"/>
      <c r="J78" s="8"/>
      <c r="K78" s="8"/>
      <c r="L78" s="8"/>
      <c r="M78" s="8"/>
      <c r="N78" s="8"/>
      <c r="O78" s="8"/>
      <c r="P78" s="8"/>
    </row>
    <row r="79" spans="1:16" ht="22.9" customHeight="1" x14ac:dyDescent="0.25">
      <c r="A79" s="602"/>
      <c r="B79" s="657"/>
      <c r="C79" s="657"/>
      <c r="D79" s="603"/>
      <c r="E79" s="8"/>
      <c r="F79" s="8"/>
      <c r="G79" s="8"/>
      <c r="H79" s="8"/>
      <c r="I79" s="8"/>
      <c r="J79" s="8"/>
      <c r="K79" s="8"/>
      <c r="L79" s="8"/>
      <c r="M79" s="8"/>
      <c r="N79" s="8"/>
      <c r="O79" s="8"/>
      <c r="P79" s="8"/>
    </row>
    <row r="80" spans="1:16" ht="23.45" customHeight="1" x14ac:dyDescent="0.25"/>
    <row r="81" spans="1:16" s="21" customFormat="1" ht="24.6" customHeight="1" x14ac:dyDescent="0.25">
      <c r="A81" s="696" t="s">
        <v>74</v>
      </c>
      <c r="B81" s="697"/>
      <c r="C81" s="697"/>
      <c r="D81" s="697"/>
      <c r="E81" s="697"/>
      <c r="F81" s="697"/>
      <c r="G81" s="697"/>
      <c r="H81" s="697"/>
      <c r="I81" s="697"/>
      <c r="J81" s="697"/>
      <c r="K81" s="697"/>
      <c r="L81" s="697"/>
      <c r="M81" s="697"/>
      <c r="N81" s="697"/>
      <c r="O81" s="697"/>
      <c r="P81" s="698"/>
    </row>
    <row r="82" spans="1:16" s="21" customFormat="1" ht="24.6" customHeight="1" x14ac:dyDescent="0.25">
      <c r="A82" s="688" t="s">
        <v>75</v>
      </c>
      <c r="B82" s="689"/>
      <c r="C82" s="689"/>
      <c r="D82" s="689"/>
      <c r="E82" s="689"/>
      <c r="F82" s="689"/>
      <c r="G82" s="689"/>
      <c r="H82" s="689"/>
      <c r="I82" s="689"/>
      <c r="J82" s="689"/>
      <c r="K82" s="689"/>
      <c r="L82" s="689"/>
      <c r="M82" s="689"/>
      <c r="N82" s="689"/>
      <c r="O82" s="689"/>
      <c r="P82" s="690"/>
    </row>
    <row r="83" spans="1:16" s="21" customFormat="1" ht="24.6" customHeight="1" x14ac:dyDescent="0.25">
      <c r="A83" s="688" t="s">
        <v>76</v>
      </c>
      <c r="B83" s="689"/>
      <c r="C83" s="689"/>
      <c r="D83" s="689"/>
      <c r="E83" s="689"/>
      <c r="F83" s="689"/>
      <c r="G83" s="689"/>
      <c r="H83" s="689"/>
      <c r="I83" s="689"/>
      <c r="J83" s="689"/>
      <c r="K83" s="689"/>
      <c r="L83" s="689"/>
      <c r="M83" s="689"/>
      <c r="N83" s="689"/>
      <c r="O83" s="689"/>
      <c r="P83" s="690"/>
    </row>
    <row r="84" spans="1:16" s="21" customFormat="1" ht="24.6" customHeight="1" x14ac:dyDescent="0.25">
      <c r="A84" s="691" t="s">
        <v>77</v>
      </c>
      <c r="B84" s="692"/>
      <c r="C84" s="692"/>
      <c r="D84" s="692"/>
      <c r="E84" s="692"/>
      <c r="F84" s="692"/>
      <c r="G84" s="692"/>
      <c r="H84" s="692"/>
      <c r="I84" s="692"/>
      <c r="J84" s="692"/>
      <c r="K84" s="692"/>
      <c r="L84" s="692"/>
      <c r="M84" s="692"/>
      <c r="N84" s="692"/>
      <c r="O84" s="692"/>
      <c r="P84" s="693"/>
    </row>
    <row r="86" spans="1:16" ht="37.5" customHeight="1" x14ac:dyDescent="0.25">
      <c r="A86" s="694" t="s">
        <v>78</v>
      </c>
      <c r="B86" s="694"/>
      <c r="C86" s="694"/>
      <c r="D86" s="694"/>
      <c r="E86" s="694"/>
      <c r="F86" s="694"/>
      <c r="G86" s="694"/>
      <c r="H86" s="694"/>
      <c r="I86" s="694"/>
      <c r="J86" s="694"/>
      <c r="K86" s="694"/>
      <c r="L86" s="694"/>
      <c r="M86" s="694"/>
      <c r="N86" s="694"/>
      <c r="O86" s="694"/>
      <c r="P86" s="694"/>
    </row>
    <row r="87" spans="1:16" ht="38.25" hidden="1" customHeight="1" x14ac:dyDescent="0.25">
      <c r="A87" s="151"/>
      <c r="C87" s="151"/>
      <c r="D87" s="151"/>
      <c r="E87" s="151"/>
      <c r="F87" s="151"/>
      <c r="G87" s="151"/>
      <c r="H87" s="151"/>
      <c r="I87" s="151"/>
      <c r="J87" s="151"/>
      <c r="K87" s="151"/>
      <c r="L87" s="151"/>
      <c r="M87" s="151"/>
      <c r="N87" s="151"/>
      <c r="O87" s="151"/>
      <c r="P87" s="151"/>
    </row>
    <row r="88" spans="1:16" ht="48.75" hidden="1" customHeight="1" x14ac:dyDescent="0.25"/>
    <row r="90" spans="1:16" x14ac:dyDescent="0.25">
      <c r="B90" s="1" t="s">
        <v>298</v>
      </c>
    </row>
    <row r="91" spans="1:16" x14ac:dyDescent="0.25">
      <c r="B91" s="1" t="s">
        <v>299</v>
      </c>
    </row>
    <row r="92" spans="1:16" x14ac:dyDescent="0.25">
      <c r="B92" s="1" t="s">
        <v>300</v>
      </c>
    </row>
    <row r="93" spans="1:16" x14ac:dyDescent="0.25">
      <c r="B93" s="1" t="s">
        <v>301</v>
      </c>
      <c r="C93" s="1" t="s">
        <v>302</v>
      </c>
    </row>
  </sheetData>
  <mergeCells count="198">
    <mergeCell ref="A83:P83"/>
    <mergeCell ref="A84:P84"/>
    <mergeCell ref="A86:P86"/>
    <mergeCell ref="A76:D76"/>
    <mergeCell ref="A77:D77"/>
    <mergeCell ref="A78:D78"/>
    <mergeCell ref="A79:D79"/>
    <mergeCell ref="A81:P81"/>
    <mergeCell ref="A82:P82"/>
    <mergeCell ref="A73:P73"/>
    <mergeCell ref="A74:D75"/>
    <mergeCell ref="E74:H74"/>
    <mergeCell ref="I74:I75"/>
    <mergeCell ref="J74:J75"/>
    <mergeCell ref="K74:K75"/>
    <mergeCell ref="M74:M75"/>
    <mergeCell ref="A70:D70"/>
    <mergeCell ref="G70:H70"/>
    <mergeCell ref="K70:L70"/>
    <mergeCell ref="M70:N70"/>
    <mergeCell ref="O70:P70"/>
    <mergeCell ref="A71:D71"/>
    <mergeCell ref="G71:H71"/>
    <mergeCell ref="K71:L71"/>
    <mergeCell ref="M71:N71"/>
    <mergeCell ref="O71:P71"/>
    <mergeCell ref="A68:D69"/>
    <mergeCell ref="E68:F68"/>
    <mergeCell ref="G68:H68"/>
    <mergeCell ref="K68:L68"/>
    <mergeCell ref="M68:N68"/>
    <mergeCell ref="O68:P68"/>
    <mergeCell ref="G69:H69"/>
    <mergeCell ref="K69:L69"/>
    <mergeCell ref="M69:N69"/>
    <mergeCell ref="O69:P69"/>
    <mergeCell ref="A63:A64"/>
    <mergeCell ref="C63:I63"/>
    <mergeCell ref="C64:I64"/>
    <mergeCell ref="C65:I65"/>
    <mergeCell ref="A67:P67"/>
    <mergeCell ref="A59:P59"/>
    <mergeCell ref="A60:A61"/>
    <mergeCell ref="B60:B61"/>
    <mergeCell ref="C60:I61"/>
    <mergeCell ref="J60:J61"/>
    <mergeCell ref="C62:I62"/>
    <mergeCell ref="A55:P55"/>
    <mergeCell ref="A56:C56"/>
    <mergeCell ref="D56:P56"/>
    <mergeCell ref="A57:C57"/>
    <mergeCell ref="D57:P57"/>
    <mergeCell ref="A58:C58"/>
    <mergeCell ref="D58:P58"/>
    <mergeCell ref="A52:B52"/>
    <mergeCell ref="C52:N52"/>
    <mergeCell ref="O52:P52"/>
    <mergeCell ref="A53:B53"/>
    <mergeCell ref="C53:N53"/>
    <mergeCell ref="O53:P53"/>
    <mergeCell ref="A48:B48"/>
    <mergeCell ref="A49:P49"/>
    <mergeCell ref="A50:B50"/>
    <mergeCell ref="C50:N50"/>
    <mergeCell ref="O50:P50"/>
    <mergeCell ref="A51:B51"/>
    <mergeCell ref="C51:N51"/>
    <mergeCell ref="O51:P51"/>
    <mergeCell ref="A45:B45"/>
    <mergeCell ref="I45:J45"/>
    <mergeCell ref="A46:B46"/>
    <mergeCell ref="I46:J46"/>
    <mergeCell ref="A47:B47"/>
    <mergeCell ref="I47:J47"/>
    <mergeCell ref="A40:C40"/>
    <mergeCell ref="E40:F40"/>
    <mergeCell ref="G40:H40"/>
    <mergeCell ref="A42:P42"/>
    <mergeCell ref="A43:B44"/>
    <mergeCell ref="C43:H43"/>
    <mergeCell ref="I43:J44"/>
    <mergeCell ref="A38:C38"/>
    <mergeCell ref="E38:F38"/>
    <mergeCell ref="G38:H38"/>
    <mergeCell ref="A39:C39"/>
    <mergeCell ref="E39:F39"/>
    <mergeCell ref="G39:H39"/>
    <mergeCell ref="A36:C36"/>
    <mergeCell ref="E36:F36"/>
    <mergeCell ref="G36:H36"/>
    <mergeCell ref="A37:C37"/>
    <mergeCell ref="E37:F37"/>
    <mergeCell ref="G37:H37"/>
    <mergeCell ref="A34:C34"/>
    <mergeCell ref="E34:F34"/>
    <mergeCell ref="G34:H34"/>
    <mergeCell ref="A35:C35"/>
    <mergeCell ref="E35:F35"/>
    <mergeCell ref="G35:H35"/>
    <mergeCell ref="A27:B27"/>
    <mergeCell ref="G27:H27"/>
    <mergeCell ref="K27:L27"/>
    <mergeCell ref="M27:N27"/>
    <mergeCell ref="O27:P27"/>
    <mergeCell ref="A32:C32"/>
    <mergeCell ref="E32:F32"/>
    <mergeCell ref="G32:H32"/>
    <mergeCell ref="A33:C33"/>
    <mergeCell ref="E33:F33"/>
    <mergeCell ref="G33:H33"/>
    <mergeCell ref="A29:P29"/>
    <mergeCell ref="A30:C31"/>
    <mergeCell ref="D30:F30"/>
    <mergeCell ref="G30:J30"/>
    <mergeCell ref="K30:M30"/>
    <mergeCell ref="N30:P30"/>
    <mergeCell ref="E31:F31"/>
    <mergeCell ref="G31:H31"/>
    <mergeCell ref="A26:B26"/>
    <mergeCell ref="G26:H26"/>
    <mergeCell ref="K26:L26"/>
    <mergeCell ref="M26:N26"/>
    <mergeCell ref="O26:P26"/>
    <mergeCell ref="A24:B24"/>
    <mergeCell ref="G24:H24"/>
    <mergeCell ref="K24:L24"/>
    <mergeCell ref="M24:N24"/>
    <mergeCell ref="O24:P24"/>
    <mergeCell ref="A25:B25"/>
    <mergeCell ref="G25:H25"/>
    <mergeCell ref="K25:L25"/>
    <mergeCell ref="M25:N25"/>
    <mergeCell ref="O25:P25"/>
    <mergeCell ref="A23:B23"/>
    <mergeCell ref="G23:H23"/>
    <mergeCell ref="K23:L23"/>
    <mergeCell ref="M23:N23"/>
    <mergeCell ref="O23:P23"/>
    <mergeCell ref="A21:B21"/>
    <mergeCell ref="G21:H21"/>
    <mergeCell ref="K21:L21"/>
    <mergeCell ref="M21:N21"/>
    <mergeCell ref="O21:P21"/>
    <mergeCell ref="A22:B22"/>
    <mergeCell ref="G22:H22"/>
    <mergeCell ref="K22:L22"/>
    <mergeCell ref="M22:N22"/>
    <mergeCell ref="O22:P22"/>
    <mergeCell ref="A17:D17"/>
    <mergeCell ref="G17:H17"/>
    <mergeCell ref="K17:L17"/>
    <mergeCell ref="M17:N17"/>
    <mergeCell ref="O17:P17"/>
    <mergeCell ref="A19:B20"/>
    <mergeCell ref="C19:F19"/>
    <mergeCell ref="G19:H19"/>
    <mergeCell ref="K19:L19"/>
    <mergeCell ref="M19:N19"/>
    <mergeCell ref="O19:P19"/>
    <mergeCell ref="G20:H20"/>
    <mergeCell ref="K20:L20"/>
    <mergeCell ref="M20:N20"/>
    <mergeCell ref="O20:P20"/>
    <mergeCell ref="A15:D15"/>
    <mergeCell ref="G15:H15"/>
    <mergeCell ref="K15:L15"/>
    <mergeCell ref="M15:N15"/>
    <mergeCell ref="O15:P15"/>
    <mergeCell ref="A16:D16"/>
    <mergeCell ref="G16:H16"/>
    <mergeCell ref="K16:L16"/>
    <mergeCell ref="M16:N16"/>
    <mergeCell ref="O16:P16"/>
    <mergeCell ref="A14:D14"/>
    <mergeCell ref="G14:H14"/>
    <mergeCell ref="K14:L14"/>
    <mergeCell ref="M14:N14"/>
    <mergeCell ref="O14:P14"/>
    <mergeCell ref="A8:C8"/>
    <mergeCell ref="D8:O8"/>
    <mergeCell ref="A10:P10"/>
    <mergeCell ref="A12:D13"/>
    <mergeCell ref="E12:F12"/>
    <mergeCell ref="G12:H12"/>
    <mergeCell ref="K12:L12"/>
    <mergeCell ref="M12:N12"/>
    <mergeCell ref="O12:P12"/>
    <mergeCell ref="G13:H13"/>
    <mergeCell ref="N1:P1"/>
    <mergeCell ref="E2:J2"/>
    <mergeCell ref="D3:L3"/>
    <mergeCell ref="A6:C6"/>
    <mergeCell ref="D6:O6"/>
    <mergeCell ref="A7:C7"/>
    <mergeCell ref="D7:O7"/>
    <mergeCell ref="K13:L13"/>
    <mergeCell ref="M13:N13"/>
    <mergeCell ref="O13:P13"/>
  </mergeCells>
  <pageMargins left="0.25" right="0.25" top="0.75" bottom="0.75" header="0.3" footer="0.3"/>
  <pageSetup paperSize="9" scale="94" fitToHeight="0" orientation="landscape" r:id="rId1"/>
  <rowBreaks count="2" manualBreakCount="2">
    <brk id="39" max="15" man="1"/>
    <brk id="72"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7"/>
  <sheetViews>
    <sheetView showZeros="0" view="pageBreakPreview" zoomScale="90" zoomScaleNormal="90" zoomScaleSheetLayoutView="90" workbookViewId="0">
      <selection activeCell="C70" sqref="C70:I70"/>
    </sheetView>
  </sheetViews>
  <sheetFormatPr defaultColWidth="8.85546875" defaultRowHeight="15.75" x14ac:dyDescent="0.25"/>
  <cols>
    <col min="1" max="1" width="9.42578125" style="1" customWidth="1"/>
    <col min="2" max="2" width="11.7109375" style="1" customWidth="1"/>
    <col min="3" max="3" width="8.28515625" style="1" customWidth="1"/>
    <col min="4" max="4" width="10.7109375" style="1" customWidth="1"/>
    <col min="5" max="5" width="8.28515625" style="1" customWidth="1"/>
    <col min="6" max="6" width="8" style="1" customWidth="1"/>
    <col min="7" max="7" width="7.140625" style="1" customWidth="1"/>
    <col min="8" max="8" width="7.5703125" style="1" customWidth="1"/>
    <col min="9" max="9" width="11.5703125" style="1" customWidth="1"/>
    <col min="10" max="10" width="10.28515625" style="1" customWidth="1"/>
    <col min="11" max="11" width="11.42578125" style="1" customWidth="1"/>
    <col min="12" max="12" width="7.28515625" style="1" customWidth="1"/>
    <col min="13" max="13" width="13.140625" style="1" customWidth="1"/>
    <col min="14" max="14" width="11" style="1" customWidth="1"/>
    <col min="15" max="15" width="9.42578125" style="1" customWidth="1"/>
    <col min="16" max="16" width="8"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143"/>
      <c r="E4" s="143"/>
      <c r="F4" s="143"/>
      <c r="G4" s="143"/>
      <c r="H4" s="143"/>
      <c r="I4" s="143"/>
      <c r="J4" s="143"/>
      <c r="K4" s="143"/>
      <c r="L4" s="143"/>
    </row>
    <row r="5" spans="1:16" x14ac:dyDescent="0.25">
      <c r="P5" s="142" t="s">
        <v>2</v>
      </c>
    </row>
    <row r="6" spans="1:16" ht="23.45" customHeight="1" x14ac:dyDescent="0.25">
      <c r="A6" s="606" t="s">
        <v>3</v>
      </c>
      <c r="B6" s="606"/>
      <c r="C6" s="606"/>
      <c r="D6" s="607" t="s">
        <v>292</v>
      </c>
      <c r="E6" s="608"/>
      <c r="F6" s="608"/>
      <c r="G6" s="608"/>
      <c r="H6" s="608"/>
      <c r="I6" s="608"/>
      <c r="J6" s="608"/>
      <c r="K6" s="608"/>
      <c r="L6" s="608"/>
      <c r="M6" s="608"/>
      <c r="N6" s="608"/>
      <c r="O6" s="609"/>
      <c r="P6" s="140">
        <v>1</v>
      </c>
    </row>
    <row r="7" spans="1:16" ht="23.45" customHeight="1" x14ac:dyDescent="0.25">
      <c r="A7" s="606" t="s">
        <v>4</v>
      </c>
      <c r="B7" s="606"/>
      <c r="C7" s="606"/>
      <c r="D7" s="610" t="s">
        <v>210</v>
      </c>
      <c r="E7" s="610"/>
      <c r="F7" s="610"/>
      <c r="G7" s="610"/>
      <c r="H7" s="610"/>
      <c r="I7" s="610"/>
      <c r="J7" s="610"/>
      <c r="K7" s="610"/>
      <c r="L7" s="610"/>
      <c r="M7" s="610"/>
      <c r="N7" s="610"/>
      <c r="O7" s="610"/>
      <c r="P7" s="46" t="s">
        <v>120</v>
      </c>
    </row>
    <row r="8" spans="1:16" ht="23.45" customHeight="1" x14ac:dyDescent="0.25">
      <c r="A8" s="606" t="s">
        <v>5</v>
      </c>
      <c r="B8" s="606"/>
      <c r="C8" s="606"/>
      <c r="D8" s="611"/>
      <c r="E8" s="612"/>
      <c r="F8" s="612"/>
      <c r="G8" s="612"/>
      <c r="H8" s="612"/>
      <c r="I8" s="612"/>
      <c r="J8" s="612"/>
      <c r="K8" s="612"/>
      <c r="L8" s="612"/>
      <c r="M8" s="612"/>
      <c r="N8" s="612"/>
      <c r="O8" s="613"/>
      <c r="P8" s="46"/>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152"/>
      <c r="B11" s="152"/>
      <c r="C11" s="152"/>
      <c r="D11" s="152"/>
      <c r="E11" s="152"/>
      <c r="F11" s="152"/>
      <c r="G11" s="152"/>
      <c r="H11" s="152"/>
      <c r="I11" s="152"/>
      <c r="J11" s="152"/>
      <c r="K11" s="152"/>
      <c r="L11" s="152"/>
      <c r="M11" s="152"/>
      <c r="N11" s="152"/>
      <c r="O11" s="152"/>
      <c r="P11" s="152"/>
    </row>
    <row r="12" spans="1:16" ht="21.6" customHeight="1" x14ac:dyDescent="0.25">
      <c r="A12" s="614" t="s">
        <v>7</v>
      </c>
      <c r="B12" s="615"/>
      <c r="C12" s="615"/>
      <c r="D12" s="616"/>
      <c r="E12" s="593" t="s">
        <v>2</v>
      </c>
      <c r="F12" s="594"/>
      <c r="G12" s="620">
        <v>2014</v>
      </c>
      <c r="H12" s="620"/>
      <c r="I12" s="140">
        <v>2015</v>
      </c>
      <c r="J12" s="140">
        <v>2016</v>
      </c>
      <c r="K12" s="621">
        <v>2017</v>
      </c>
      <c r="L12" s="621"/>
      <c r="M12" s="621">
        <v>2018</v>
      </c>
      <c r="N12" s="621"/>
      <c r="O12" s="621">
        <v>2018</v>
      </c>
      <c r="P12" s="621"/>
    </row>
    <row r="13" spans="1:16" ht="31.5" x14ac:dyDescent="0.25">
      <c r="A13" s="617"/>
      <c r="B13" s="618"/>
      <c r="C13" s="618"/>
      <c r="D13" s="619"/>
      <c r="E13" s="140" t="s">
        <v>8</v>
      </c>
      <c r="F13" s="146" t="s">
        <v>9</v>
      </c>
      <c r="G13" s="593" t="s">
        <v>10</v>
      </c>
      <c r="H13" s="594"/>
      <c r="I13" s="140" t="s">
        <v>10</v>
      </c>
      <c r="J13" s="140" t="s">
        <v>11</v>
      </c>
      <c r="K13" s="593" t="s">
        <v>12</v>
      </c>
      <c r="L13" s="594"/>
      <c r="M13" s="593" t="s">
        <v>13</v>
      </c>
      <c r="N13" s="594"/>
      <c r="O13" s="593" t="s">
        <v>13</v>
      </c>
      <c r="P13" s="594"/>
    </row>
    <row r="14" spans="1:16" ht="23.45" customHeight="1" x14ac:dyDescent="0.25">
      <c r="A14" s="622" t="s">
        <v>14</v>
      </c>
      <c r="B14" s="622"/>
      <c r="C14" s="622"/>
      <c r="D14" s="622"/>
      <c r="E14" s="140">
        <v>4</v>
      </c>
      <c r="F14" s="140"/>
      <c r="G14" s="595" t="s">
        <v>15</v>
      </c>
      <c r="H14" s="596"/>
      <c r="I14" s="144" t="s">
        <v>15</v>
      </c>
      <c r="J14" s="241">
        <v>9880</v>
      </c>
      <c r="K14" s="595">
        <v>4900</v>
      </c>
      <c r="L14" s="596"/>
      <c r="M14" s="595">
        <v>4900</v>
      </c>
      <c r="N14" s="596"/>
      <c r="O14" s="595">
        <v>4900</v>
      </c>
      <c r="P14" s="596"/>
    </row>
    <row r="15" spans="1:16" ht="23.45" customHeight="1" x14ac:dyDescent="0.25">
      <c r="A15" s="606" t="s">
        <v>118</v>
      </c>
      <c r="B15" s="606"/>
      <c r="C15" s="606"/>
      <c r="D15" s="606"/>
      <c r="E15" s="140"/>
      <c r="F15" s="140">
        <v>25</v>
      </c>
      <c r="G15" s="593" t="s">
        <v>15</v>
      </c>
      <c r="H15" s="594"/>
      <c r="I15" s="140" t="s">
        <v>15</v>
      </c>
      <c r="J15" s="140">
        <v>9880</v>
      </c>
      <c r="K15" s="620">
        <v>4900</v>
      </c>
      <c r="L15" s="620"/>
      <c r="M15" s="620">
        <v>4900</v>
      </c>
      <c r="N15" s="620"/>
      <c r="O15" s="620">
        <v>4900</v>
      </c>
      <c r="P15" s="620"/>
    </row>
    <row r="16" spans="1:16" ht="23.45" customHeight="1" x14ac:dyDescent="0.25">
      <c r="A16" s="606"/>
      <c r="B16" s="606"/>
      <c r="C16" s="606"/>
      <c r="D16" s="606"/>
      <c r="E16" s="140"/>
      <c r="F16" s="140"/>
      <c r="G16" s="620" t="s">
        <v>15</v>
      </c>
      <c r="H16" s="620"/>
      <c r="I16" s="140" t="s">
        <v>15</v>
      </c>
      <c r="J16" s="140"/>
      <c r="K16" s="620"/>
      <c r="L16" s="620"/>
      <c r="M16" s="620"/>
      <c r="N16" s="620"/>
      <c r="O16" s="620"/>
      <c r="P16" s="620"/>
    </row>
    <row r="17" spans="1:16" ht="23.45" customHeight="1" x14ac:dyDescent="0.25">
      <c r="A17" s="606"/>
      <c r="B17" s="606"/>
      <c r="C17" s="606"/>
      <c r="D17" s="606"/>
      <c r="E17" s="140"/>
      <c r="F17" s="140"/>
      <c r="G17" s="620" t="s">
        <v>15</v>
      </c>
      <c r="H17" s="620"/>
      <c r="I17" s="140" t="s">
        <v>15</v>
      </c>
      <c r="J17" s="140"/>
      <c r="K17" s="620"/>
      <c r="L17" s="620"/>
      <c r="M17" s="620"/>
      <c r="N17" s="620"/>
      <c r="O17" s="620"/>
      <c r="P17" s="620"/>
    </row>
    <row r="18" spans="1:16" ht="14.45" customHeight="1" x14ac:dyDescent="0.25"/>
    <row r="19" spans="1:16" ht="22.5" customHeight="1" x14ac:dyDescent="0.25">
      <c r="A19" s="614" t="s">
        <v>7</v>
      </c>
      <c r="B19" s="616"/>
      <c r="C19" s="621" t="s">
        <v>2</v>
      </c>
      <c r="D19" s="621"/>
      <c r="E19" s="621"/>
      <c r="F19" s="621"/>
      <c r="G19" s="620">
        <v>2014</v>
      </c>
      <c r="H19" s="620"/>
      <c r="I19" s="140">
        <v>2015</v>
      </c>
      <c r="J19" s="140">
        <v>2016</v>
      </c>
      <c r="K19" s="621">
        <v>2017</v>
      </c>
      <c r="L19" s="621"/>
      <c r="M19" s="621">
        <v>2018</v>
      </c>
      <c r="N19" s="621"/>
      <c r="O19" s="621">
        <v>2019</v>
      </c>
      <c r="P19" s="621"/>
    </row>
    <row r="20" spans="1:16" ht="35.450000000000003" customHeight="1" x14ac:dyDescent="0.25">
      <c r="A20" s="617"/>
      <c r="B20" s="619"/>
      <c r="C20" s="140" t="s">
        <v>16</v>
      </c>
      <c r="D20" s="140" t="s">
        <v>17</v>
      </c>
      <c r="E20" s="140" t="s">
        <v>8</v>
      </c>
      <c r="F20" s="146" t="s">
        <v>9</v>
      </c>
      <c r="G20" s="593" t="s">
        <v>10</v>
      </c>
      <c r="H20" s="594"/>
      <c r="I20" s="140" t="s">
        <v>10</v>
      </c>
      <c r="J20" s="140" t="s">
        <v>11</v>
      </c>
      <c r="K20" s="593" t="s">
        <v>12</v>
      </c>
      <c r="L20" s="594"/>
      <c r="M20" s="593" t="s">
        <v>13</v>
      </c>
      <c r="N20" s="594"/>
      <c r="O20" s="593" t="s">
        <v>13</v>
      </c>
      <c r="P20" s="594"/>
    </row>
    <row r="21" spans="1:16" ht="53.45" customHeight="1" x14ac:dyDescent="0.25">
      <c r="A21" s="623" t="s">
        <v>18</v>
      </c>
      <c r="B21" s="624"/>
      <c r="C21" s="8"/>
      <c r="D21" s="8"/>
      <c r="E21" s="8"/>
      <c r="F21" s="8"/>
      <c r="G21" s="625" t="s">
        <v>15</v>
      </c>
      <c r="H21" s="625"/>
      <c r="I21" s="144" t="s">
        <v>15</v>
      </c>
      <c r="J21" s="13">
        <v>9880</v>
      </c>
      <c r="K21" s="700">
        <v>4900</v>
      </c>
      <c r="L21" s="700"/>
      <c r="M21" s="700">
        <v>4900</v>
      </c>
      <c r="N21" s="700"/>
      <c r="O21" s="700">
        <v>4900</v>
      </c>
      <c r="P21" s="700"/>
    </row>
    <row r="22" spans="1:16" ht="32.450000000000003" customHeight="1" x14ac:dyDescent="0.25">
      <c r="A22" s="628" t="s">
        <v>191</v>
      </c>
      <c r="B22" s="629"/>
      <c r="C22" s="9">
        <v>112</v>
      </c>
      <c r="D22" s="8"/>
      <c r="E22" s="8"/>
      <c r="F22" s="8"/>
      <c r="G22" s="620" t="s">
        <v>15</v>
      </c>
      <c r="H22" s="620"/>
      <c r="I22" s="140" t="s">
        <v>15</v>
      </c>
      <c r="J22" s="8"/>
      <c r="K22" s="621"/>
      <c r="L22" s="621"/>
      <c r="M22" s="621"/>
      <c r="N22" s="621"/>
      <c r="O22" s="621"/>
      <c r="P22" s="621"/>
    </row>
    <row r="23" spans="1:16" ht="18.600000000000001" customHeight="1" x14ac:dyDescent="0.25">
      <c r="A23" s="621"/>
      <c r="B23" s="621"/>
      <c r="C23" s="8"/>
      <c r="D23" s="8"/>
      <c r="E23" s="8"/>
      <c r="F23" s="8"/>
      <c r="G23" s="620" t="s">
        <v>15</v>
      </c>
      <c r="H23" s="620"/>
      <c r="I23" s="140" t="s">
        <v>15</v>
      </c>
      <c r="J23" s="8"/>
      <c r="K23" s="621"/>
      <c r="L23" s="621"/>
      <c r="M23" s="621"/>
      <c r="N23" s="621"/>
      <c r="O23" s="621"/>
      <c r="P23" s="621"/>
    </row>
    <row r="24" spans="1:16" ht="45.6" customHeight="1" x14ac:dyDescent="0.25">
      <c r="A24" s="628" t="s">
        <v>20</v>
      </c>
      <c r="B24" s="629"/>
      <c r="C24" s="9">
        <v>112</v>
      </c>
      <c r="D24" s="8"/>
      <c r="E24" s="8"/>
      <c r="F24" s="8"/>
      <c r="G24" s="620" t="s">
        <v>15</v>
      </c>
      <c r="H24" s="620"/>
      <c r="I24" s="140" t="s">
        <v>15</v>
      </c>
      <c r="J24" s="8"/>
      <c r="K24" s="621" t="s">
        <v>79</v>
      </c>
      <c r="L24" s="621"/>
      <c r="M24" s="621"/>
      <c r="N24" s="621"/>
      <c r="O24" s="621"/>
      <c r="P24" s="621"/>
    </row>
    <row r="25" spans="1:16" ht="19.5" customHeight="1" x14ac:dyDescent="0.25">
      <c r="A25" s="621"/>
      <c r="B25" s="621"/>
      <c r="C25" s="8"/>
      <c r="D25" s="8"/>
      <c r="E25" s="8"/>
      <c r="F25" s="8"/>
      <c r="G25" s="620" t="s">
        <v>15</v>
      </c>
      <c r="H25" s="620"/>
      <c r="I25" s="140" t="s">
        <v>15</v>
      </c>
      <c r="J25" s="8"/>
      <c r="K25" s="621"/>
      <c r="L25" s="621"/>
      <c r="M25" s="621"/>
      <c r="N25" s="621"/>
      <c r="O25" s="621"/>
      <c r="P25" s="621"/>
    </row>
    <row r="26" spans="1:16" ht="69" customHeight="1" x14ac:dyDescent="0.25">
      <c r="A26" s="628" t="s">
        <v>21</v>
      </c>
      <c r="B26" s="629"/>
      <c r="C26" s="9">
        <v>111</v>
      </c>
      <c r="D26" s="8"/>
      <c r="E26" s="8">
        <v>4</v>
      </c>
      <c r="F26" s="8">
        <v>10</v>
      </c>
      <c r="G26" s="593" t="s">
        <v>15</v>
      </c>
      <c r="H26" s="594"/>
      <c r="I26" s="140" t="s">
        <v>15</v>
      </c>
      <c r="J26" s="8">
        <v>9880</v>
      </c>
      <c r="K26" s="602">
        <v>4900</v>
      </c>
      <c r="L26" s="603"/>
      <c r="M26" s="602">
        <v>4900</v>
      </c>
      <c r="N26" s="603"/>
      <c r="O26" s="602">
        <v>4900</v>
      </c>
      <c r="P26" s="603"/>
    </row>
    <row r="27" spans="1:16" ht="20.45" customHeight="1" x14ac:dyDescent="0.25">
      <c r="A27" s="602"/>
      <c r="B27" s="603"/>
      <c r="C27" s="8"/>
      <c r="D27" s="8"/>
      <c r="E27" s="8"/>
      <c r="F27" s="8"/>
      <c r="G27" s="593" t="s">
        <v>15</v>
      </c>
      <c r="H27" s="594"/>
      <c r="I27" s="140" t="s">
        <v>15</v>
      </c>
      <c r="J27" s="8"/>
      <c r="K27" s="602"/>
      <c r="L27" s="603"/>
      <c r="M27" s="602"/>
      <c r="N27" s="603"/>
      <c r="O27" s="602"/>
      <c r="P27" s="603"/>
    </row>
    <row r="28" spans="1:16" ht="14.45" customHeight="1" x14ac:dyDescent="0.25"/>
    <row r="29" spans="1:16" ht="21" customHeight="1" x14ac:dyDescent="0.25">
      <c r="A29" s="636" t="s">
        <v>22</v>
      </c>
      <c r="B29" s="637"/>
      <c r="C29" s="637"/>
      <c r="D29" s="637"/>
      <c r="E29" s="637"/>
      <c r="F29" s="637"/>
      <c r="G29" s="637"/>
      <c r="H29" s="637"/>
      <c r="I29" s="637"/>
      <c r="J29" s="637"/>
      <c r="K29" s="637"/>
      <c r="L29" s="637"/>
      <c r="M29" s="637"/>
      <c r="N29" s="637"/>
      <c r="O29" s="637"/>
      <c r="P29" s="638"/>
    </row>
    <row r="30" spans="1:16" ht="25.15" customHeight="1" x14ac:dyDescent="0.25">
      <c r="A30" s="620" t="s">
        <v>7</v>
      </c>
      <c r="B30" s="620"/>
      <c r="C30" s="620"/>
      <c r="D30" s="620" t="s">
        <v>2</v>
      </c>
      <c r="E30" s="620"/>
      <c r="F30" s="620"/>
      <c r="G30" s="620" t="s">
        <v>409</v>
      </c>
      <c r="H30" s="620"/>
      <c r="I30" s="620"/>
      <c r="J30" s="620"/>
      <c r="K30" s="620" t="s">
        <v>25</v>
      </c>
      <c r="L30" s="620"/>
      <c r="M30" s="620"/>
      <c r="N30" s="620" t="s">
        <v>410</v>
      </c>
      <c r="O30" s="620"/>
      <c r="P30" s="620"/>
    </row>
    <row r="31" spans="1:16" ht="64.150000000000006" customHeight="1" x14ac:dyDescent="0.25">
      <c r="A31" s="620"/>
      <c r="B31" s="620"/>
      <c r="C31" s="620"/>
      <c r="D31" s="140" t="s">
        <v>8</v>
      </c>
      <c r="E31" s="639" t="s">
        <v>26</v>
      </c>
      <c r="F31" s="639"/>
      <c r="G31" s="640" t="s">
        <v>27</v>
      </c>
      <c r="H31" s="640"/>
      <c r="I31" s="147" t="s">
        <v>28</v>
      </c>
      <c r="J31" s="147" t="s">
        <v>29</v>
      </c>
      <c r="K31" s="147" t="s">
        <v>27</v>
      </c>
      <c r="L31" s="147" t="s">
        <v>28</v>
      </c>
      <c r="M31" s="147" t="s">
        <v>29</v>
      </c>
      <c r="N31" s="147" t="s">
        <v>27</v>
      </c>
      <c r="O31" s="147" t="s">
        <v>28</v>
      </c>
      <c r="P31" s="147" t="s">
        <v>29</v>
      </c>
    </row>
    <row r="32" spans="1:16" ht="20.45" customHeight="1" x14ac:dyDescent="0.25">
      <c r="A32" s="606" t="s">
        <v>30</v>
      </c>
      <c r="B32" s="606"/>
      <c r="C32" s="606"/>
      <c r="D32" s="8"/>
      <c r="E32" s="620"/>
      <c r="F32" s="620"/>
      <c r="G32" s="625">
        <v>4900</v>
      </c>
      <c r="H32" s="625"/>
      <c r="I32" s="241"/>
      <c r="J32" s="241">
        <v>4900</v>
      </c>
      <c r="K32" s="241">
        <v>4900</v>
      </c>
      <c r="L32" s="241"/>
      <c r="M32" s="241">
        <v>4900</v>
      </c>
      <c r="N32" s="241">
        <v>4900</v>
      </c>
      <c r="O32" s="241"/>
      <c r="P32" s="241">
        <v>4900</v>
      </c>
    </row>
    <row r="33" spans="1:16" s="12" customFormat="1" ht="20.45" customHeight="1" x14ac:dyDescent="0.25">
      <c r="A33" s="634" t="s">
        <v>164</v>
      </c>
      <c r="B33" s="634"/>
      <c r="C33" s="634"/>
      <c r="D33" s="145" t="s">
        <v>31</v>
      </c>
      <c r="E33" s="635"/>
      <c r="F33" s="635"/>
      <c r="G33" s="635">
        <v>4900</v>
      </c>
      <c r="H33" s="635"/>
      <c r="I33" s="145"/>
      <c r="J33" s="145">
        <v>4900</v>
      </c>
      <c r="K33" s="145">
        <v>4900</v>
      </c>
      <c r="L33" s="145"/>
      <c r="M33" s="145">
        <v>4900</v>
      </c>
      <c r="N33" s="145">
        <v>4900</v>
      </c>
      <c r="O33" s="145"/>
      <c r="P33" s="145">
        <v>4900</v>
      </c>
    </row>
    <row r="34" spans="1:16" s="12" customFormat="1" ht="20.45" customHeight="1" x14ac:dyDescent="0.25">
      <c r="A34" s="641" t="s">
        <v>32</v>
      </c>
      <c r="B34" s="642"/>
      <c r="C34" s="643"/>
      <c r="D34" s="145" t="s">
        <v>33</v>
      </c>
      <c r="E34" s="644"/>
      <c r="F34" s="645"/>
      <c r="G34" s="644"/>
      <c r="H34" s="645"/>
      <c r="I34" s="145"/>
      <c r="J34" s="145"/>
      <c r="K34" s="145"/>
      <c r="L34" s="145"/>
      <c r="M34" s="145"/>
      <c r="N34" s="145"/>
      <c r="O34" s="145"/>
      <c r="P34" s="145"/>
    </row>
    <row r="35" spans="1:16" s="12" customFormat="1" ht="20.45" customHeight="1" x14ac:dyDescent="0.25">
      <c r="A35" s="644"/>
      <c r="B35" s="646"/>
      <c r="C35" s="645"/>
      <c r="D35" s="145"/>
      <c r="E35" s="644"/>
      <c r="F35" s="645"/>
      <c r="G35" s="644"/>
      <c r="H35" s="645"/>
      <c r="I35" s="145"/>
      <c r="J35" s="145"/>
      <c r="K35" s="145"/>
      <c r="L35" s="145"/>
      <c r="M35" s="145"/>
      <c r="N35" s="145"/>
      <c r="O35" s="145"/>
      <c r="P35" s="145"/>
    </row>
    <row r="36" spans="1:16" ht="20.45" customHeight="1" x14ac:dyDescent="0.25">
      <c r="A36" s="606" t="s">
        <v>30</v>
      </c>
      <c r="B36" s="606"/>
      <c r="C36" s="606"/>
      <c r="D36" s="140"/>
      <c r="E36" s="620"/>
      <c r="F36" s="620"/>
      <c r="G36" s="625">
        <v>4900</v>
      </c>
      <c r="H36" s="625"/>
      <c r="I36" s="241"/>
      <c r="J36" s="241">
        <v>4900</v>
      </c>
      <c r="K36" s="241">
        <v>4900</v>
      </c>
      <c r="L36" s="241"/>
      <c r="M36" s="241">
        <v>4900</v>
      </c>
      <c r="N36" s="241">
        <v>4900</v>
      </c>
      <c r="O36" s="241"/>
      <c r="P36" s="241">
        <v>4900</v>
      </c>
    </row>
    <row r="37" spans="1:16" s="12" customFormat="1" ht="20.45" customHeight="1" x14ac:dyDescent="0.25">
      <c r="A37" s="634" t="s">
        <v>34</v>
      </c>
      <c r="B37" s="634"/>
      <c r="C37" s="634"/>
      <c r="D37" s="145"/>
      <c r="E37" s="635"/>
      <c r="F37" s="635"/>
      <c r="G37" s="635"/>
      <c r="H37" s="635"/>
      <c r="I37" s="145"/>
      <c r="J37" s="145"/>
      <c r="K37" s="145"/>
      <c r="L37" s="145"/>
      <c r="M37" s="145"/>
      <c r="N37" s="145"/>
      <c r="O37" s="145"/>
      <c r="P37" s="145"/>
    </row>
    <row r="38" spans="1:16" s="12" customFormat="1" ht="20.45" customHeight="1" x14ac:dyDescent="0.25">
      <c r="A38" s="634" t="s">
        <v>35</v>
      </c>
      <c r="B38" s="634"/>
      <c r="C38" s="634"/>
      <c r="D38" s="145">
        <v>4</v>
      </c>
      <c r="E38" s="635">
        <v>1</v>
      </c>
      <c r="F38" s="635"/>
      <c r="G38" s="635">
        <v>4900</v>
      </c>
      <c r="H38" s="635"/>
      <c r="I38" s="145"/>
      <c r="J38" s="145">
        <v>4900</v>
      </c>
      <c r="K38" s="145">
        <v>4900</v>
      </c>
      <c r="L38" s="145"/>
      <c r="M38" s="145">
        <v>4900</v>
      </c>
      <c r="N38" s="145">
        <v>4900</v>
      </c>
      <c r="O38" s="145"/>
      <c r="P38" s="145">
        <v>4900</v>
      </c>
    </row>
    <row r="39" spans="1:16" ht="20.45" customHeight="1" x14ac:dyDescent="0.25">
      <c r="A39" s="606"/>
      <c r="B39" s="606"/>
      <c r="C39" s="606"/>
      <c r="D39" s="8"/>
      <c r="E39" s="620"/>
      <c r="F39" s="620"/>
      <c r="G39" s="620"/>
      <c r="H39" s="620"/>
      <c r="I39" s="140"/>
      <c r="J39" s="140"/>
      <c r="K39" s="140"/>
      <c r="L39" s="140"/>
      <c r="M39" s="140"/>
      <c r="N39" s="140"/>
      <c r="O39" s="140"/>
      <c r="P39" s="140"/>
    </row>
    <row r="40" spans="1:16" ht="19.149999999999999" customHeight="1" x14ac:dyDescent="0.25"/>
    <row r="41" spans="1:16" x14ac:dyDescent="0.25">
      <c r="A41" s="622" t="s">
        <v>36</v>
      </c>
      <c r="B41" s="622"/>
      <c r="C41" s="622"/>
      <c r="D41" s="622"/>
      <c r="E41" s="622"/>
      <c r="F41" s="622"/>
      <c r="G41" s="622"/>
      <c r="H41" s="622"/>
      <c r="I41" s="622"/>
      <c r="J41" s="622"/>
      <c r="K41" s="622"/>
      <c r="L41" s="622"/>
      <c r="M41" s="622"/>
      <c r="N41" s="622"/>
      <c r="O41" s="622"/>
      <c r="P41" s="622"/>
    </row>
    <row r="42" spans="1:16" x14ac:dyDescent="0.25">
      <c r="A42" s="620" t="s">
        <v>7</v>
      </c>
      <c r="B42" s="620"/>
      <c r="C42" s="620" t="s">
        <v>2</v>
      </c>
      <c r="D42" s="620"/>
      <c r="E42" s="620"/>
      <c r="F42" s="620"/>
      <c r="G42" s="620"/>
      <c r="H42" s="620"/>
      <c r="I42" s="614" t="s">
        <v>37</v>
      </c>
      <c r="J42" s="616"/>
      <c r="K42" s="140">
        <v>2014</v>
      </c>
      <c r="L42" s="140">
        <v>2015</v>
      </c>
      <c r="M42" s="140">
        <v>2016</v>
      </c>
      <c r="N42" s="140">
        <v>2017</v>
      </c>
      <c r="O42" s="140">
        <v>2018</v>
      </c>
      <c r="P42" s="140">
        <v>2019</v>
      </c>
    </row>
    <row r="43" spans="1:16" ht="51.6" customHeight="1" x14ac:dyDescent="0.25">
      <c r="A43" s="620"/>
      <c r="B43" s="620"/>
      <c r="C43" s="146" t="s">
        <v>38</v>
      </c>
      <c r="D43" s="146" t="s">
        <v>39</v>
      </c>
      <c r="E43" s="146" t="s">
        <v>40</v>
      </c>
      <c r="F43" s="146" t="s">
        <v>41</v>
      </c>
      <c r="G43" s="146" t="s">
        <v>42</v>
      </c>
      <c r="H43" s="146" t="s">
        <v>43</v>
      </c>
      <c r="I43" s="617"/>
      <c r="J43" s="619"/>
      <c r="K43" s="147" t="s">
        <v>10</v>
      </c>
      <c r="L43" s="147" t="s">
        <v>10</v>
      </c>
      <c r="M43" s="147" t="s">
        <v>11</v>
      </c>
      <c r="N43" s="147" t="s">
        <v>12</v>
      </c>
      <c r="O43" s="147" t="s">
        <v>13</v>
      </c>
      <c r="P43" s="147" t="s">
        <v>13</v>
      </c>
    </row>
    <row r="44" spans="1:16" x14ac:dyDescent="0.25">
      <c r="A44" s="597" t="s">
        <v>30</v>
      </c>
      <c r="B44" s="599"/>
      <c r="C44" s="13"/>
      <c r="D44" s="13"/>
      <c r="E44" s="13"/>
      <c r="F44" s="13"/>
      <c r="G44" s="13"/>
      <c r="H44" s="13"/>
      <c r="I44" s="626"/>
      <c r="J44" s="627"/>
      <c r="K44" s="144" t="s">
        <v>15</v>
      </c>
      <c r="L44" s="144" t="s">
        <v>15</v>
      </c>
      <c r="M44" s="13"/>
      <c r="N44" s="13"/>
      <c r="O44" s="13"/>
      <c r="P44" s="13"/>
    </row>
    <row r="45" spans="1:16" ht="27.6" customHeight="1" x14ac:dyDescent="0.25">
      <c r="A45" s="628"/>
      <c r="B45" s="629"/>
      <c r="C45" s="8"/>
      <c r="D45" s="8"/>
      <c r="E45" s="8"/>
      <c r="F45" s="8"/>
      <c r="G45" s="8"/>
      <c r="H45" s="23"/>
      <c r="I45" s="602"/>
      <c r="J45" s="603"/>
      <c r="K45" s="140" t="s">
        <v>15</v>
      </c>
      <c r="L45" s="140" t="s">
        <v>15</v>
      </c>
      <c r="M45" s="17"/>
      <c r="N45" s="135"/>
      <c r="O45" s="135"/>
      <c r="P45" s="8"/>
    </row>
    <row r="46" spans="1:16" ht="23.45" customHeight="1" x14ac:dyDescent="0.25">
      <c r="A46" s="602"/>
      <c r="B46" s="603"/>
      <c r="C46" s="8"/>
      <c r="D46" s="8"/>
      <c r="E46" s="8"/>
      <c r="F46" s="8"/>
      <c r="G46" s="8"/>
      <c r="H46" s="8"/>
      <c r="I46" s="602"/>
      <c r="J46" s="603"/>
      <c r="K46" s="140" t="s">
        <v>15</v>
      </c>
      <c r="L46" s="140" t="s">
        <v>15</v>
      </c>
      <c r="M46" s="8"/>
      <c r="N46" s="8"/>
      <c r="O46" s="8"/>
      <c r="P46" s="8"/>
    </row>
    <row r="47" spans="1:16" x14ac:dyDescent="0.25">
      <c r="A47" s="602"/>
      <c r="B47" s="657"/>
    </row>
    <row r="48" spans="1:16" ht="26.25" customHeight="1" x14ac:dyDescent="0.25">
      <c r="A48" s="658" t="s">
        <v>44</v>
      </c>
      <c r="B48" s="658"/>
      <c r="C48" s="658"/>
      <c r="D48" s="658"/>
      <c r="E48" s="658"/>
      <c r="F48" s="658"/>
      <c r="G48" s="658"/>
      <c r="H48" s="658"/>
      <c r="I48" s="658"/>
      <c r="J48" s="658"/>
      <c r="K48" s="658"/>
      <c r="L48" s="658"/>
      <c r="M48" s="658"/>
      <c r="N48" s="658"/>
      <c r="O48" s="658"/>
      <c r="P48" s="659"/>
    </row>
    <row r="49" spans="1:16" ht="21.6" customHeight="1" x14ac:dyDescent="0.25">
      <c r="A49" s="611"/>
      <c r="B49" s="613"/>
      <c r="C49" s="611"/>
      <c r="D49" s="612"/>
      <c r="E49" s="612"/>
      <c r="F49" s="612"/>
      <c r="G49" s="612"/>
      <c r="H49" s="612"/>
      <c r="I49" s="612"/>
      <c r="J49" s="612"/>
      <c r="K49" s="612"/>
      <c r="L49" s="612"/>
      <c r="M49" s="612"/>
      <c r="N49" s="613"/>
      <c r="O49" s="621" t="s">
        <v>2</v>
      </c>
      <c r="P49" s="621"/>
    </row>
    <row r="50" spans="1:16" ht="20.25" customHeight="1" x14ac:dyDescent="0.25">
      <c r="A50" s="606" t="s">
        <v>45</v>
      </c>
      <c r="B50" s="606"/>
      <c r="C50" s="611" t="s">
        <v>290</v>
      </c>
      <c r="D50" s="612"/>
      <c r="E50" s="612"/>
      <c r="F50" s="612"/>
      <c r="G50" s="612"/>
      <c r="H50" s="612"/>
      <c r="I50" s="612"/>
      <c r="J50" s="612"/>
      <c r="K50" s="612"/>
      <c r="L50" s="612"/>
      <c r="M50" s="612"/>
      <c r="N50" s="613"/>
      <c r="O50" s="660" t="s">
        <v>291</v>
      </c>
      <c r="P50" s="660"/>
    </row>
    <row r="51" spans="1:16" ht="21.6" customHeight="1" x14ac:dyDescent="0.25">
      <c r="A51" s="606" t="s">
        <v>46</v>
      </c>
      <c r="B51" s="606"/>
      <c r="C51" s="611" t="s">
        <v>303</v>
      </c>
      <c r="D51" s="612"/>
      <c r="E51" s="612"/>
      <c r="F51" s="612"/>
      <c r="G51" s="612"/>
      <c r="H51" s="612"/>
      <c r="I51" s="612"/>
      <c r="J51" s="612"/>
      <c r="K51" s="612"/>
      <c r="L51" s="612"/>
      <c r="M51" s="612"/>
      <c r="N51" s="613"/>
      <c r="O51" s="621">
        <v>68</v>
      </c>
      <c r="P51" s="621"/>
    </row>
    <row r="52" spans="1:16" ht="21.6" customHeight="1" x14ac:dyDescent="0.25">
      <c r="A52" s="606" t="s">
        <v>48</v>
      </c>
      <c r="B52" s="606"/>
      <c r="C52" s="611" t="s">
        <v>371</v>
      </c>
      <c r="D52" s="612"/>
      <c r="E52" s="612"/>
      <c r="F52" s="612"/>
      <c r="G52" s="612"/>
      <c r="H52" s="612"/>
      <c r="I52" s="612"/>
      <c r="J52" s="612"/>
      <c r="K52" s="612"/>
      <c r="L52" s="612"/>
      <c r="M52" s="612"/>
      <c r="N52" s="613"/>
      <c r="O52" s="660" t="s">
        <v>173</v>
      </c>
      <c r="P52" s="660"/>
    </row>
    <row r="54" spans="1:16" ht="37.5" customHeight="1" x14ac:dyDescent="0.25">
      <c r="A54" s="663" t="s">
        <v>49</v>
      </c>
      <c r="B54" s="663"/>
      <c r="C54" s="663"/>
      <c r="D54" s="663"/>
      <c r="E54" s="663"/>
      <c r="F54" s="663"/>
      <c r="G54" s="663"/>
      <c r="H54" s="663"/>
      <c r="I54" s="663"/>
      <c r="J54" s="663"/>
      <c r="K54" s="663"/>
      <c r="L54" s="663"/>
      <c r="M54" s="663"/>
      <c r="N54" s="663"/>
      <c r="O54" s="663"/>
      <c r="P54" s="663"/>
    </row>
    <row r="55" spans="1:16" ht="19.5" customHeight="1" x14ac:dyDescent="0.25">
      <c r="A55" s="664" t="s">
        <v>50</v>
      </c>
      <c r="B55" s="665"/>
      <c r="C55" s="666"/>
      <c r="D55" s="649" t="s">
        <v>737</v>
      </c>
      <c r="E55" s="563"/>
      <c r="F55" s="563"/>
      <c r="G55" s="563"/>
      <c r="H55" s="563"/>
      <c r="I55" s="563"/>
      <c r="J55" s="563"/>
      <c r="K55" s="563"/>
      <c r="L55" s="563"/>
      <c r="M55" s="563"/>
      <c r="N55" s="563"/>
      <c r="O55" s="563"/>
      <c r="P55" s="650"/>
    </row>
    <row r="56" spans="1:16" ht="94.5" customHeight="1" x14ac:dyDescent="0.25">
      <c r="A56" s="667" t="s">
        <v>51</v>
      </c>
      <c r="B56" s="668"/>
      <c r="C56" s="669"/>
      <c r="D56" s="567" t="s">
        <v>738</v>
      </c>
      <c r="E56" s="998"/>
      <c r="F56" s="998"/>
      <c r="G56" s="998"/>
      <c r="H56" s="998"/>
      <c r="I56" s="998"/>
      <c r="J56" s="998"/>
      <c r="K56" s="998"/>
      <c r="L56" s="998"/>
      <c r="M56" s="998"/>
      <c r="N56" s="998"/>
      <c r="O56" s="998"/>
      <c r="P56" s="999"/>
    </row>
    <row r="57" spans="1:16" ht="46.5" customHeight="1" x14ac:dyDescent="0.25">
      <c r="A57" s="612" t="s">
        <v>52</v>
      </c>
      <c r="B57" s="612"/>
      <c r="C57" s="613"/>
      <c r="D57" s="709" t="s">
        <v>739</v>
      </c>
      <c r="E57" s="710"/>
      <c r="F57" s="710"/>
      <c r="G57" s="710"/>
      <c r="H57" s="710"/>
      <c r="I57" s="710"/>
      <c r="J57" s="710"/>
      <c r="K57" s="710"/>
      <c r="L57" s="710"/>
      <c r="M57" s="710"/>
      <c r="N57" s="710"/>
      <c r="O57" s="710"/>
      <c r="P57" s="711"/>
    </row>
    <row r="58" spans="1:16" ht="26.25" customHeight="1" x14ac:dyDescent="0.25">
      <c r="A58" s="622" t="s">
        <v>53</v>
      </c>
      <c r="B58" s="622"/>
      <c r="C58" s="622"/>
      <c r="D58" s="622"/>
      <c r="E58" s="622"/>
      <c r="F58" s="622"/>
      <c r="G58" s="622"/>
      <c r="H58" s="622"/>
      <c r="I58" s="622"/>
      <c r="J58" s="622"/>
      <c r="K58" s="622"/>
      <c r="L58" s="622"/>
      <c r="M58" s="622"/>
      <c r="N58" s="622"/>
      <c r="O58" s="622"/>
      <c r="P58" s="622"/>
    </row>
    <row r="59" spans="1:16" ht="24" customHeight="1" x14ac:dyDescent="0.25">
      <c r="A59" s="675" t="s">
        <v>54</v>
      </c>
      <c r="B59" s="620" t="s">
        <v>2</v>
      </c>
      <c r="C59" s="614" t="s">
        <v>7</v>
      </c>
      <c r="D59" s="615"/>
      <c r="E59" s="615"/>
      <c r="F59" s="615"/>
      <c r="G59" s="615"/>
      <c r="H59" s="615"/>
      <c r="I59" s="615"/>
      <c r="J59" s="639" t="s">
        <v>55</v>
      </c>
      <c r="K59" s="14">
        <v>2014</v>
      </c>
      <c r="L59" s="14">
        <v>2015</v>
      </c>
      <c r="M59" s="14">
        <v>2016</v>
      </c>
      <c r="N59" s="189">
        <v>2017</v>
      </c>
      <c r="O59" s="189">
        <v>2018</v>
      </c>
      <c r="P59" s="14">
        <v>2019</v>
      </c>
    </row>
    <row r="60" spans="1:16" ht="55.15" customHeight="1" x14ac:dyDescent="0.25">
      <c r="A60" s="676"/>
      <c r="B60" s="677"/>
      <c r="C60" s="995"/>
      <c r="D60" s="996"/>
      <c r="E60" s="996"/>
      <c r="F60" s="996"/>
      <c r="G60" s="996"/>
      <c r="H60" s="996"/>
      <c r="I60" s="996"/>
      <c r="J60" s="639"/>
      <c r="K60" s="15" t="s">
        <v>10</v>
      </c>
      <c r="L60" s="15" t="s">
        <v>10</v>
      </c>
      <c r="M60" s="15" t="s">
        <v>11</v>
      </c>
      <c r="N60" s="188" t="s">
        <v>12</v>
      </c>
      <c r="O60" s="188" t="s">
        <v>13</v>
      </c>
      <c r="P60" s="15" t="s">
        <v>13</v>
      </c>
    </row>
    <row r="61" spans="1:16" ht="30.75" customHeight="1" x14ac:dyDescent="0.25">
      <c r="A61" s="678" t="s">
        <v>56</v>
      </c>
      <c r="B61" s="107" t="s">
        <v>175</v>
      </c>
      <c r="C61" s="672" t="s">
        <v>740</v>
      </c>
      <c r="D61" s="673"/>
      <c r="E61" s="673"/>
      <c r="F61" s="673"/>
      <c r="G61" s="673"/>
      <c r="H61" s="673"/>
      <c r="I61" s="674"/>
      <c r="J61" s="105" t="s">
        <v>126</v>
      </c>
      <c r="K61" s="478" t="s">
        <v>15</v>
      </c>
      <c r="L61" s="478" t="s">
        <v>15</v>
      </c>
      <c r="M61" s="183">
        <v>55</v>
      </c>
      <c r="N61" s="183">
        <v>70</v>
      </c>
      <c r="O61" s="177">
        <v>80</v>
      </c>
      <c r="P61" s="177">
        <v>90</v>
      </c>
    </row>
    <row r="62" spans="1:16" ht="32.25" customHeight="1" x14ac:dyDescent="0.25">
      <c r="A62" s="680"/>
      <c r="B62" s="107" t="s">
        <v>221</v>
      </c>
      <c r="C62" s="672" t="s">
        <v>372</v>
      </c>
      <c r="D62" s="673"/>
      <c r="E62" s="673"/>
      <c r="F62" s="673"/>
      <c r="G62" s="673"/>
      <c r="H62" s="673"/>
      <c r="I62" s="674"/>
      <c r="J62" s="105" t="s">
        <v>126</v>
      </c>
      <c r="K62" s="53" t="s">
        <v>15</v>
      </c>
      <c r="L62" s="53" t="s">
        <v>15</v>
      </c>
      <c r="M62" s="183">
        <v>75</v>
      </c>
      <c r="N62" s="183">
        <v>100</v>
      </c>
      <c r="O62" s="177">
        <v>100</v>
      </c>
      <c r="P62" s="177">
        <v>100</v>
      </c>
    </row>
    <row r="63" spans="1:16" ht="21" customHeight="1" x14ac:dyDescent="0.25">
      <c r="A63" s="670" t="s">
        <v>57</v>
      </c>
      <c r="B63" s="107" t="s">
        <v>177</v>
      </c>
      <c r="C63" s="817" t="s">
        <v>373</v>
      </c>
      <c r="D63" s="818"/>
      <c r="E63" s="818"/>
      <c r="F63" s="818"/>
      <c r="G63" s="818"/>
      <c r="H63" s="818"/>
      <c r="I63" s="819"/>
      <c r="J63" s="480" t="s">
        <v>130</v>
      </c>
      <c r="K63" s="478" t="s">
        <v>15</v>
      </c>
      <c r="L63" s="478" t="s">
        <v>15</v>
      </c>
      <c r="M63" s="55">
        <v>300</v>
      </c>
      <c r="N63" s="56"/>
      <c r="O63" s="177"/>
      <c r="P63" s="178"/>
    </row>
    <row r="64" spans="1:16" ht="33" customHeight="1" x14ac:dyDescent="0.25">
      <c r="A64" s="670"/>
      <c r="B64" s="107" t="s">
        <v>178</v>
      </c>
      <c r="C64" s="817" t="s">
        <v>374</v>
      </c>
      <c r="D64" s="818"/>
      <c r="E64" s="818"/>
      <c r="F64" s="818"/>
      <c r="G64" s="818"/>
      <c r="H64" s="818"/>
      <c r="I64" s="819"/>
      <c r="J64" s="480" t="s">
        <v>130</v>
      </c>
      <c r="K64" s="478" t="s">
        <v>15</v>
      </c>
      <c r="L64" s="478" t="s">
        <v>15</v>
      </c>
      <c r="M64" s="55">
        <v>500</v>
      </c>
      <c r="N64" s="56"/>
      <c r="O64" s="177"/>
      <c r="P64" s="178"/>
    </row>
    <row r="65" spans="1:16" ht="24" customHeight="1" x14ac:dyDescent="0.25">
      <c r="A65" s="670"/>
      <c r="B65" s="107" t="s">
        <v>180</v>
      </c>
      <c r="C65" s="944" t="s">
        <v>375</v>
      </c>
      <c r="D65" s="944"/>
      <c r="E65" s="944"/>
      <c r="F65" s="944"/>
      <c r="G65" s="944"/>
      <c r="H65" s="944"/>
      <c r="I65" s="944"/>
      <c r="J65" s="170" t="s">
        <v>130</v>
      </c>
      <c r="K65" s="53" t="s">
        <v>15</v>
      </c>
      <c r="L65" s="53" t="s">
        <v>15</v>
      </c>
      <c r="M65" s="125">
        <v>1000</v>
      </c>
      <c r="N65" s="125">
        <v>1500</v>
      </c>
      <c r="O65" s="183">
        <v>1500</v>
      </c>
      <c r="P65" s="177">
        <v>1500</v>
      </c>
    </row>
    <row r="66" spans="1:16" ht="21.75" customHeight="1" x14ac:dyDescent="0.25">
      <c r="A66" s="670"/>
      <c r="B66" s="107" t="s">
        <v>207</v>
      </c>
      <c r="C66" s="672" t="s">
        <v>376</v>
      </c>
      <c r="D66" s="673"/>
      <c r="E66" s="673"/>
      <c r="F66" s="673"/>
      <c r="G66" s="673"/>
      <c r="H66" s="673"/>
      <c r="I66" s="674"/>
      <c r="J66" s="170" t="s">
        <v>130</v>
      </c>
      <c r="K66" s="53" t="s">
        <v>15</v>
      </c>
      <c r="L66" s="53" t="s">
        <v>15</v>
      </c>
      <c r="M66" s="513">
        <v>1500</v>
      </c>
      <c r="N66" s="513">
        <v>1000</v>
      </c>
      <c r="O66" s="513">
        <v>500</v>
      </c>
      <c r="P66" s="513">
        <v>500</v>
      </c>
    </row>
    <row r="67" spans="1:16" ht="33.75" customHeight="1" x14ac:dyDescent="0.25">
      <c r="A67" s="670"/>
      <c r="B67" s="107" t="s">
        <v>209</v>
      </c>
      <c r="C67" s="672" t="s">
        <v>377</v>
      </c>
      <c r="D67" s="673"/>
      <c r="E67" s="673"/>
      <c r="F67" s="673"/>
      <c r="G67" s="673"/>
      <c r="H67" s="673"/>
      <c r="I67" s="674"/>
      <c r="J67" s="170" t="s">
        <v>130</v>
      </c>
      <c r="K67" s="53" t="s">
        <v>15</v>
      </c>
      <c r="L67" s="53" t="s">
        <v>15</v>
      </c>
      <c r="M67" s="513">
        <v>1</v>
      </c>
      <c r="N67" s="513">
        <v>1</v>
      </c>
      <c r="O67" s="513">
        <v>1</v>
      </c>
      <c r="P67" s="513">
        <v>1</v>
      </c>
    </row>
    <row r="68" spans="1:16" ht="20.25" customHeight="1" x14ac:dyDescent="0.25">
      <c r="A68" s="670"/>
      <c r="B68" s="107" t="s">
        <v>261</v>
      </c>
      <c r="C68" s="817" t="s">
        <v>378</v>
      </c>
      <c r="D68" s="818"/>
      <c r="E68" s="818"/>
      <c r="F68" s="818"/>
      <c r="G68" s="818"/>
      <c r="H68" s="818"/>
      <c r="I68" s="819"/>
      <c r="J68" s="170" t="s">
        <v>130</v>
      </c>
      <c r="K68" s="53" t="s">
        <v>15</v>
      </c>
      <c r="L68" s="53" t="s">
        <v>15</v>
      </c>
      <c r="M68" s="513">
        <v>10</v>
      </c>
      <c r="N68" s="513">
        <v>10</v>
      </c>
      <c r="O68" s="513">
        <v>10</v>
      </c>
      <c r="P68" s="513">
        <v>10</v>
      </c>
    </row>
    <row r="69" spans="1:16" ht="19.5" customHeight="1" x14ac:dyDescent="0.25">
      <c r="A69" s="670"/>
      <c r="B69" s="107" t="s">
        <v>263</v>
      </c>
      <c r="C69" s="672" t="s">
        <v>379</v>
      </c>
      <c r="D69" s="673"/>
      <c r="E69" s="673"/>
      <c r="F69" s="673"/>
      <c r="G69" s="673"/>
      <c r="H69" s="673"/>
      <c r="I69" s="674"/>
      <c r="J69" s="170" t="s">
        <v>130</v>
      </c>
      <c r="K69" s="53" t="s">
        <v>15</v>
      </c>
      <c r="L69" s="53" t="s">
        <v>15</v>
      </c>
      <c r="M69" s="513">
        <v>10</v>
      </c>
      <c r="N69" s="513">
        <v>15</v>
      </c>
      <c r="O69" s="513">
        <v>15</v>
      </c>
      <c r="P69" s="513">
        <v>15</v>
      </c>
    </row>
    <row r="70" spans="1:16" ht="21.75" customHeight="1" x14ac:dyDescent="0.25">
      <c r="A70" s="670"/>
      <c r="B70" s="107" t="s">
        <v>285</v>
      </c>
      <c r="C70" s="672" t="s">
        <v>380</v>
      </c>
      <c r="D70" s="673"/>
      <c r="E70" s="673"/>
      <c r="F70" s="673"/>
      <c r="G70" s="673"/>
      <c r="H70" s="673"/>
      <c r="I70" s="674"/>
      <c r="J70" s="480" t="s">
        <v>130</v>
      </c>
      <c r="K70" s="478" t="s">
        <v>15</v>
      </c>
      <c r="L70" s="478" t="s">
        <v>15</v>
      </c>
      <c r="M70" s="513">
        <v>10</v>
      </c>
      <c r="N70" s="513">
        <v>10</v>
      </c>
      <c r="O70" s="513">
        <v>10</v>
      </c>
      <c r="P70" s="513">
        <v>10</v>
      </c>
    </row>
    <row r="71" spans="1:16" ht="51" customHeight="1" x14ac:dyDescent="0.25">
      <c r="A71" s="150" t="s">
        <v>62</v>
      </c>
      <c r="B71" s="97"/>
      <c r="C71" s="628"/>
      <c r="D71" s="683"/>
      <c r="E71" s="683"/>
      <c r="F71" s="683"/>
      <c r="G71" s="683"/>
      <c r="H71" s="683"/>
      <c r="I71" s="629"/>
      <c r="J71" s="146"/>
      <c r="K71" s="140"/>
      <c r="L71" s="140"/>
      <c r="M71" s="102"/>
      <c r="N71" s="190"/>
      <c r="O71" s="190"/>
      <c r="P71" s="17"/>
    </row>
    <row r="72" spans="1:16" ht="19.899999999999999" customHeight="1" x14ac:dyDescent="0.25"/>
    <row r="73" spans="1:16" x14ac:dyDescent="0.25">
      <c r="A73" s="597" t="s">
        <v>63</v>
      </c>
      <c r="B73" s="598"/>
      <c r="C73" s="598"/>
      <c r="D73" s="598"/>
      <c r="E73" s="598"/>
      <c r="F73" s="598"/>
      <c r="G73" s="598"/>
      <c r="H73" s="598"/>
      <c r="I73" s="598"/>
      <c r="J73" s="598"/>
      <c r="K73" s="598"/>
      <c r="L73" s="598"/>
      <c r="M73" s="598"/>
      <c r="N73" s="598"/>
      <c r="O73" s="598"/>
      <c r="P73" s="599"/>
    </row>
    <row r="74" spans="1:16" x14ac:dyDescent="0.25">
      <c r="A74" s="614" t="s">
        <v>7</v>
      </c>
      <c r="B74" s="615"/>
      <c r="C74" s="615"/>
      <c r="D74" s="616"/>
      <c r="E74" s="593" t="s">
        <v>2</v>
      </c>
      <c r="F74" s="594"/>
      <c r="G74" s="620">
        <v>2014</v>
      </c>
      <c r="H74" s="620"/>
      <c r="I74" s="140">
        <v>2015</v>
      </c>
      <c r="J74" s="140">
        <v>2016</v>
      </c>
      <c r="K74" s="621">
        <v>2017</v>
      </c>
      <c r="L74" s="621"/>
      <c r="M74" s="621">
        <v>2018</v>
      </c>
      <c r="N74" s="621"/>
      <c r="O74" s="621">
        <v>2019</v>
      </c>
      <c r="P74" s="621"/>
    </row>
    <row r="75" spans="1:16" ht="31.5" x14ac:dyDescent="0.25">
      <c r="A75" s="617"/>
      <c r="B75" s="618"/>
      <c r="C75" s="618"/>
      <c r="D75" s="619"/>
      <c r="E75" s="140" t="s">
        <v>64</v>
      </c>
      <c r="F75" s="146" t="s">
        <v>65</v>
      </c>
      <c r="G75" s="593" t="s">
        <v>10</v>
      </c>
      <c r="H75" s="594"/>
      <c r="I75" s="140" t="s">
        <v>10</v>
      </c>
      <c r="J75" s="140" t="s">
        <v>11</v>
      </c>
      <c r="K75" s="593" t="s">
        <v>12</v>
      </c>
      <c r="L75" s="594"/>
      <c r="M75" s="593" t="s">
        <v>13</v>
      </c>
      <c r="N75" s="594"/>
      <c r="O75" s="593" t="s">
        <v>13</v>
      </c>
      <c r="P75" s="594"/>
    </row>
    <row r="76" spans="1:16" ht="36" customHeight="1" x14ac:dyDescent="0.25">
      <c r="A76" s="623" t="s">
        <v>381</v>
      </c>
      <c r="B76" s="681"/>
      <c r="C76" s="681"/>
      <c r="D76" s="624"/>
      <c r="E76" s="43" t="s">
        <v>382</v>
      </c>
      <c r="F76" s="140"/>
      <c r="G76" s="593" t="s">
        <v>15</v>
      </c>
      <c r="H76" s="594"/>
      <c r="I76" s="140" t="s">
        <v>15</v>
      </c>
      <c r="J76" s="180">
        <v>9880</v>
      </c>
      <c r="K76" s="1084">
        <v>4900</v>
      </c>
      <c r="L76" s="1085"/>
      <c r="M76" s="1084">
        <v>4900</v>
      </c>
      <c r="N76" s="1085"/>
      <c r="O76" s="1084">
        <v>4900</v>
      </c>
      <c r="P76" s="1085"/>
    </row>
    <row r="77" spans="1:16" ht="31.9" customHeight="1" x14ac:dyDescent="0.25">
      <c r="A77" s="716" t="s">
        <v>414</v>
      </c>
      <c r="B77" s="717"/>
      <c r="C77" s="717"/>
      <c r="D77" s="718"/>
      <c r="E77" s="144"/>
      <c r="F77" s="140">
        <v>25400</v>
      </c>
      <c r="G77" s="620" t="s">
        <v>15</v>
      </c>
      <c r="H77" s="620"/>
      <c r="I77" s="140" t="s">
        <v>15</v>
      </c>
      <c r="J77" s="181">
        <v>9880</v>
      </c>
      <c r="K77" s="1086">
        <v>4900</v>
      </c>
      <c r="L77" s="1086"/>
      <c r="M77" s="1086">
        <v>4900</v>
      </c>
      <c r="N77" s="1086"/>
      <c r="O77" s="1086">
        <v>4900</v>
      </c>
      <c r="P77" s="1086"/>
    </row>
    <row r="78" spans="1:16" ht="22.9" customHeight="1" x14ac:dyDescent="0.25">
      <c r="A78" s="606"/>
      <c r="B78" s="606"/>
      <c r="C78" s="606"/>
      <c r="D78" s="606"/>
      <c r="E78" s="140"/>
      <c r="F78" s="140"/>
      <c r="G78" s="620" t="s">
        <v>15</v>
      </c>
      <c r="H78" s="620"/>
      <c r="I78" s="140" t="s">
        <v>15</v>
      </c>
      <c r="J78" s="140"/>
      <c r="K78" s="684"/>
      <c r="L78" s="684"/>
      <c r="M78" s="684"/>
      <c r="N78" s="684"/>
      <c r="O78" s="620"/>
      <c r="P78" s="620"/>
    </row>
    <row r="79" spans="1:16" ht="22.9" customHeight="1" x14ac:dyDescent="0.25">
      <c r="A79" s="606"/>
      <c r="B79" s="606"/>
      <c r="C79" s="606"/>
      <c r="D79" s="606"/>
      <c r="E79" s="140"/>
      <c r="F79" s="140"/>
      <c r="G79" s="620" t="s">
        <v>15</v>
      </c>
      <c r="H79" s="620"/>
      <c r="I79" s="140" t="s">
        <v>15</v>
      </c>
      <c r="J79" s="140"/>
      <c r="K79" s="620"/>
      <c r="L79" s="620"/>
      <c r="M79" s="620"/>
      <c r="N79" s="620"/>
      <c r="O79" s="620"/>
      <c r="P79" s="620"/>
    </row>
    <row r="80" spans="1:16" ht="20.45" customHeight="1" x14ac:dyDescent="0.25"/>
    <row r="81" spans="1:16" ht="22.15" customHeight="1" x14ac:dyDescent="0.25">
      <c r="A81" s="622" t="s">
        <v>66</v>
      </c>
      <c r="B81" s="622"/>
      <c r="C81" s="622"/>
      <c r="D81" s="622"/>
      <c r="E81" s="622"/>
      <c r="F81" s="622"/>
      <c r="G81" s="622"/>
      <c r="H81" s="622"/>
      <c r="I81" s="622"/>
      <c r="J81" s="622"/>
      <c r="K81" s="622"/>
      <c r="L81" s="622"/>
      <c r="M81" s="622"/>
      <c r="N81" s="622"/>
      <c r="O81" s="622"/>
      <c r="P81" s="622"/>
    </row>
    <row r="82" spans="1:16" ht="19.899999999999999" customHeight="1" x14ac:dyDescent="0.25">
      <c r="A82" s="620" t="s">
        <v>7</v>
      </c>
      <c r="B82" s="620"/>
      <c r="C82" s="620"/>
      <c r="D82" s="620"/>
      <c r="E82" s="620" t="s">
        <v>2</v>
      </c>
      <c r="F82" s="620"/>
      <c r="G82" s="620"/>
      <c r="H82" s="620"/>
      <c r="I82" s="687" t="s">
        <v>67</v>
      </c>
      <c r="J82" s="687" t="s">
        <v>68</v>
      </c>
      <c r="K82" s="687" t="s">
        <v>411</v>
      </c>
      <c r="L82" s="141">
        <v>2016</v>
      </c>
      <c r="M82" s="687" t="s">
        <v>412</v>
      </c>
      <c r="N82" s="140">
        <v>2017</v>
      </c>
      <c r="O82" s="140">
        <v>2018</v>
      </c>
      <c r="P82" s="140">
        <v>2019</v>
      </c>
    </row>
    <row r="83" spans="1:16" ht="63" customHeight="1" x14ac:dyDescent="0.25">
      <c r="A83" s="620"/>
      <c r="B83" s="620"/>
      <c r="C83" s="620"/>
      <c r="D83" s="620"/>
      <c r="E83" s="140" t="s">
        <v>71</v>
      </c>
      <c r="F83" s="140" t="s">
        <v>64</v>
      </c>
      <c r="G83" s="147" t="s">
        <v>12</v>
      </c>
      <c r="H83" s="146" t="s">
        <v>65</v>
      </c>
      <c r="I83" s="687"/>
      <c r="J83" s="687"/>
      <c r="K83" s="687"/>
      <c r="L83" s="19" t="s">
        <v>72</v>
      </c>
      <c r="M83" s="687"/>
      <c r="N83" s="20" t="s">
        <v>12</v>
      </c>
      <c r="O83" s="147" t="s">
        <v>13</v>
      </c>
      <c r="P83" s="147" t="s">
        <v>13</v>
      </c>
    </row>
    <row r="84" spans="1:16" x14ac:dyDescent="0.25">
      <c r="A84" s="593">
        <v>1</v>
      </c>
      <c r="B84" s="695"/>
      <c r="C84" s="695"/>
      <c r="D84" s="594"/>
      <c r="E84" s="140">
        <v>2</v>
      </c>
      <c r="F84" s="140">
        <v>3</v>
      </c>
      <c r="G84" s="140">
        <v>4</v>
      </c>
      <c r="H84" s="140">
        <v>5</v>
      </c>
      <c r="I84" s="140">
        <v>6</v>
      </c>
      <c r="J84" s="140">
        <v>7</v>
      </c>
      <c r="K84" s="140">
        <v>8</v>
      </c>
      <c r="L84" s="140">
        <v>9</v>
      </c>
      <c r="M84" s="140" t="s">
        <v>73</v>
      </c>
      <c r="N84" s="140">
        <v>11</v>
      </c>
      <c r="O84" s="140">
        <v>12</v>
      </c>
      <c r="P84" s="140">
        <v>13</v>
      </c>
    </row>
    <row r="85" spans="1:16" ht="30.6" customHeight="1" x14ac:dyDescent="0.25">
      <c r="A85" s="623"/>
      <c r="B85" s="681"/>
      <c r="C85" s="681"/>
      <c r="D85" s="624"/>
      <c r="E85" s="13"/>
      <c r="F85" s="13"/>
      <c r="G85" s="13"/>
      <c r="H85" s="13"/>
      <c r="I85" s="27"/>
      <c r="J85" s="13"/>
      <c r="K85" s="27"/>
      <c r="L85" s="13"/>
      <c r="M85" s="27"/>
      <c r="N85" s="100"/>
      <c r="O85" s="100"/>
      <c r="P85" s="8"/>
    </row>
    <row r="86" spans="1:16" ht="22.9" customHeight="1" x14ac:dyDescent="0.25">
      <c r="A86" s="602"/>
      <c r="B86" s="657"/>
      <c r="C86" s="657"/>
      <c r="D86" s="603"/>
      <c r="E86" s="8"/>
      <c r="F86" s="8"/>
      <c r="G86" s="8"/>
      <c r="H86" s="8"/>
      <c r="I86" s="8"/>
      <c r="J86" s="8"/>
      <c r="K86" s="8"/>
      <c r="L86" s="8"/>
      <c r="M86" s="8"/>
      <c r="N86" s="8"/>
      <c r="O86" s="8"/>
      <c r="P86" s="8"/>
    </row>
    <row r="87" spans="1:16" ht="22.9" customHeight="1" x14ac:dyDescent="0.25">
      <c r="A87" s="602"/>
      <c r="B87" s="657"/>
      <c r="C87" s="657"/>
      <c r="D87" s="603"/>
      <c r="E87" s="8"/>
      <c r="F87" s="8"/>
      <c r="G87" s="8"/>
      <c r="H87" s="8"/>
      <c r="I87" s="8"/>
      <c r="J87" s="8"/>
      <c r="K87" s="8"/>
      <c r="L87" s="8"/>
      <c r="M87" s="8"/>
      <c r="N87" s="8"/>
      <c r="O87" s="8"/>
      <c r="P87" s="8"/>
    </row>
    <row r="88" spans="1:16" ht="22.9" customHeight="1" x14ac:dyDescent="0.25">
      <c r="A88" s="602"/>
      <c r="B88" s="657"/>
      <c r="C88" s="657"/>
      <c r="D88" s="603"/>
      <c r="E88" s="8"/>
      <c r="F88" s="8"/>
      <c r="G88" s="8"/>
      <c r="H88" s="8"/>
      <c r="I88" s="8"/>
      <c r="J88" s="8"/>
      <c r="K88" s="8"/>
      <c r="L88" s="8"/>
      <c r="M88" s="8"/>
      <c r="N88" s="8"/>
      <c r="O88" s="8"/>
      <c r="P88" s="8"/>
    </row>
    <row r="89" spans="1:16" ht="23.45" customHeight="1" x14ac:dyDescent="0.25"/>
    <row r="90" spans="1:16" s="21" customFormat="1" ht="24.6" customHeight="1" x14ac:dyDescent="0.25">
      <c r="A90" s="696" t="s">
        <v>74</v>
      </c>
      <c r="B90" s="697"/>
      <c r="C90" s="697"/>
      <c r="D90" s="697"/>
      <c r="E90" s="697"/>
      <c r="F90" s="697"/>
      <c r="G90" s="697"/>
      <c r="H90" s="697"/>
      <c r="I90" s="697"/>
      <c r="J90" s="697"/>
      <c r="K90" s="697"/>
      <c r="L90" s="697"/>
      <c r="M90" s="697"/>
      <c r="N90" s="697"/>
      <c r="O90" s="697"/>
      <c r="P90" s="698"/>
    </row>
    <row r="91" spans="1:16" s="21" customFormat="1" ht="24.6" customHeight="1" x14ac:dyDescent="0.25">
      <c r="A91" s="688" t="s">
        <v>75</v>
      </c>
      <c r="B91" s="689"/>
      <c r="C91" s="689"/>
      <c r="D91" s="689"/>
      <c r="E91" s="689"/>
      <c r="F91" s="689"/>
      <c r="G91" s="689"/>
      <c r="H91" s="689"/>
      <c r="I91" s="689"/>
      <c r="J91" s="689"/>
      <c r="K91" s="689"/>
      <c r="L91" s="689"/>
      <c r="M91" s="689"/>
      <c r="N91" s="689"/>
      <c r="O91" s="689"/>
      <c r="P91" s="690"/>
    </row>
    <row r="92" spans="1:16" s="21" customFormat="1" ht="24.6" customHeight="1" x14ac:dyDescent="0.25">
      <c r="A92" s="688" t="s">
        <v>76</v>
      </c>
      <c r="B92" s="689"/>
      <c r="C92" s="689"/>
      <c r="D92" s="689"/>
      <c r="E92" s="689"/>
      <c r="F92" s="689"/>
      <c r="G92" s="689"/>
      <c r="H92" s="689"/>
      <c r="I92" s="689"/>
      <c r="J92" s="689"/>
      <c r="K92" s="689"/>
      <c r="L92" s="689"/>
      <c r="M92" s="689"/>
      <c r="N92" s="689"/>
      <c r="O92" s="689"/>
      <c r="P92" s="690"/>
    </row>
    <row r="93" spans="1:16" s="21" customFormat="1" ht="24.6" customHeight="1" x14ac:dyDescent="0.25">
      <c r="A93" s="691" t="s">
        <v>77</v>
      </c>
      <c r="B93" s="692"/>
      <c r="C93" s="692"/>
      <c r="D93" s="692"/>
      <c r="E93" s="692"/>
      <c r="F93" s="692"/>
      <c r="G93" s="692"/>
      <c r="H93" s="692"/>
      <c r="I93" s="692"/>
      <c r="J93" s="692"/>
      <c r="K93" s="692"/>
      <c r="L93" s="692"/>
      <c r="M93" s="692"/>
      <c r="N93" s="692"/>
      <c r="O93" s="692"/>
      <c r="P93" s="693"/>
    </row>
    <row r="95" spans="1:16" ht="37.5" customHeight="1" x14ac:dyDescent="0.25">
      <c r="A95" s="694" t="s">
        <v>78</v>
      </c>
      <c r="B95" s="694"/>
      <c r="C95" s="694"/>
      <c r="D95" s="694"/>
      <c r="E95" s="694"/>
      <c r="F95" s="694"/>
      <c r="G95" s="694"/>
      <c r="H95" s="694"/>
      <c r="I95" s="694"/>
      <c r="J95" s="694"/>
      <c r="K95" s="694"/>
      <c r="L95" s="694"/>
      <c r="M95" s="694"/>
      <c r="N95" s="694"/>
      <c r="O95" s="694"/>
      <c r="P95" s="694"/>
    </row>
    <row r="96" spans="1:16" ht="38.25" hidden="1" customHeight="1" x14ac:dyDescent="0.25">
      <c r="A96" s="151"/>
      <c r="C96" s="151"/>
      <c r="D96" s="151"/>
      <c r="E96" s="151"/>
      <c r="F96" s="151"/>
      <c r="G96" s="151"/>
      <c r="H96" s="151"/>
      <c r="I96" s="151"/>
      <c r="J96" s="151"/>
      <c r="K96" s="151"/>
      <c r="L96" s="151"/>
      <c r="M96" s="151"/>
      <c r="N96" s="151"/>
      <c r="O96" s="151"/>
      <c r="P96" s="151"/>
    </row>
    <row r="97" ht="48.75" hidden="1" customHeight="1" x14ac:dyDescent="0.25"/>
  </sheetData>
  <mergeCells count="214">
    <mergeCell ref="A91:P91"/>
    <mergeCell ref="A92:P92"/>
    <mergeCell ref="A93:P93"/>
    <mergeCell ref="A95:P95"/>
    <mergeCell ref="A84:D84"/>
    <mergeCell ref="A85:D85"/>
    <mergeCell ref="A86:D86"/>
    <mergeCell ref="A87:D87"/>
    <mergeCell ref="A88:D88"/>
    <mergeCell ref="A90:P90"/>
    <mergeCell ref="A82:D83"/>
    <mergeCell ref="E82:H82"/>
    <mergeCell ref="I82:I83"/>
    <mergeCell ref="J82:J83"/>
    <mergeCell ref="K82:K83"/>
    <mergeCell ref="M82:M83"/>
    <mergeCell ref="A79:D79"/>
    <mergeCell ref="G79:H79"/>
    <mergeCell ref="K79:L79"/>
    <mergeCell ref="M79:N79"/>
    <mergeCell ref="O79:P79"/>
    <mergeCell ref="A81:P81"/>
    <mergeCell ref="A77:D77"/>
    <mergeCell ref="G77:H77"/>
    <mergeCell ref="K77:L77"/>
    <mergeCell ref="M77:N77"/>
    <mergeCell ref="O77:P77"/>
    <mergeCell ref="A78:D78"/>
    <mergeCell ref="G78:H78"/>
    <mergeCell ref="K78:L78"/>
    <mergeCell ref="M78:N78"/>
    <mergeCell ref="O78:P78"/>
    <mergeCell ref="M75:N75"/>
    <mergeCell ref="O75:P75"/>
    <mergeCell ref="A76:D76"/>
    <mergeCell ref="G76:H76"/>
    <mergeCell ref="K76:L76"/>
    <mergeCell ref="M76:N76"/>
    <mergeCell ref="O76:P76"/>
    <mergeCell ref="C71:I71"/>
    <mergeCell ref="A73:P73"/>
    <mergeCell ref="A74:D75"/>
    <mergeCell ref="E74:F74"/>
    <mergeCell ref="G74:H74"/>
    <mergeCell ref="K74:L74"/>
    <mergeCell ref="M74:N74"/>
    <mergeCell ref="O74:P74"/>
    <mergeCell ref="G75:H75"/>
    <mergeCell ref="K75:L75"/>
    <mergeCell ref="A63:A70"/>
    <mergeCell ref="C63:I63"/>
    <mergeCell ref="C64:I64"/>
    <mergeCell ref="C65:I65"/>
    <mergeCell ref="C66:I66"/>
    <mergeCell ref="C67:I67"/>
    <mergeCell ref="C68:I68"/>
    <mergeCell ref="C69:I69"/>
    <mergeCell ref="C70:I70"/>
    <mergeCell ref="A58:P58"/>
    <mergeCell ref="A59:A60"/>
    <mergeCell ref="B59:B60"/>
    <mergeCell ref="C59:I60"/>
    <mergeCell ref="J59:J60"/>
    <mergeCell ref="A61:A62"/>
    <mergeCell ref="C61:I61"/>
    <mergeCell ref="C62:I62"/>
    <mergeCell ref="A54:P54"/>
    <mergeCell ref="A55:C55"/>
    <mergeCell ref="D55:P55"/>
    <mergeCell ref="A56:C56"/>
    <mergeCell ref="D56:P56"/>
    <mergeCell ref="A57:C57"/>
    <mergeCell ref="D57:P57"/>
    <mergeCell ref="A51:B51"/>
    <mergeCell ref="C51:N51"/>
    <mergeCell ref="O51:P51"/>
    <mergeCell ref="A52:B52"/>
    <mergeCell ref="C52:N52"/>
    <mergeCell ref="O52:P52"/>
    <mergeCell ref="A47:B47"/>
    <mergeCell ref="A48:P48"/>
    <mergeCell ref="A49:B49"/>
    <mergeCell ref="C49:N49"/>
    <mergeCell ref="O49:P49"/>
    <mergeCell ref="A50:B50"/>
    <mergeCell ref="C50:N50"/>
    <mergeCell ref="O50:P50"/>
    <mergeCell ref="A44:B44"/>
    <mergeCell ref="I44:J44"/>
    <mergeCell ref="A45:B45"/>
    <mergeCell ref="I45:J45"/>
    <mergeCell ref="A46:B46"/>
    <mergeCell ref="I46:J46"/>
    <mergeCell ref="A39:C39"/>
    <mergeCell ref="E39:F39"/>
    <mergeCell ref="G39:H39"/>
    <mergeCell ref="A41:P41"/>
    <mergeCell ref="A42:B43"/>
    <mergeCell ref="C42:H42"/>
    <mergeCell ref="I42:J43"/>
    <mergeCell ref="A37:C37"/>
    <mergeCell ref="E37:F37"/>
    <mergeCell ref="G37:H37"/>
    <mergeCell ref="A38:C38"/>
    <mergeCell ref="E38:F38"/>
    <mergeCell ref="G38:H38"/>
    <mergeCell ref="A36:C36"/>
    <mergeCell ref="E36:F36"/>
    <mergeCell ref="G36:H36"/>
    <mergeCell ref="A34:C34"/>
    <mergeCell ref="E34:F34"/>
    <mergeCell ref="G34:H34"/>
    <mergeCell ref="A35:C35"/>
    <mergeCell ref="E35:F35"/>
    <mergeCell ref="G35:H35"/>
    <mergeCell ref="A32:C32"/>
    <mergeCell ref="E32:F32"/>
    <mergeCell ref="G32:H32"/>
    <mergeCell ref="A33:C33"/>
    <mergeCell ref="E33:F33"/>
    <mergeCell ref="G33:H33"/>
    <mergeCell ref="A29:P29"/>
    <mergeCell ref="A30:C31"/>
    <mergeCell ref="D30:F30"/>
    <mergeCell ref="G30:J30"/>
    <mergeCell ref="K30:M30"/>
    <mergeCell ref="N30:P30"/>
    <mergeCell ref="E31:F31"/>
    <mergeCell ref="G31:H31"/>
    <mergeCell ref="A26:B26"/>
    <mergeCell ref="G26:H26"/>
    <mergeCell ref="K26:L26"/>
    <mergeCell ref="M26:N26"/>
    <mergeCell ref="O26:P26"/>
    <mergeCell ref="A27:B27"/>
    <mergeCell ref="G27:H27"/>
    <mergeCell ref="K27:L27"/>
    <mergeCell ref="M27:N27"/>
    <mergeCell ref="O27:P27"/>
    <mergeCell ref="A24:B24"/>
    <mergeCell ref="G24:H24"/>
    <mergeCell ref="K24:L24"/>
    <mergeCell ref="M24:N24"/>
    <mergeCell ref="O24:P24"/>
    <mergeCell ref="A25:B25"/>
    <mergeCell ref="G25:H25"/>
    <mergeCell ref="K25:L25"/>
    <mergeCell ref="M25:N25"/>
    <mergeCell ref="O25:P25"/>
    <mergeCell ref="A23:B23"/>
    <mergeCell ref="G23:H23"/>
    <mergeCell ref="K23:L23"/>
    <mergeCell ref="M23:N23"/>
    <mergeCell ref="O23:P23"/>
    <mergeCell ref="A21:B21"/>
    <mergeCell ref="G21:H21"/>
    <mergeCell ref="K21:L21"/>
    <mergeCell ref="M21:N21"/>
    <mergeCell ref="O21:P21"/>
    <mergeCell ref="A22:B22"/>
    <mergeCell ref="G22:H22"/>
    <mergeCell ref="K22:L22"/>
    <mergeCell ref="M22:N22"/>
    <mergeCell ref="O22:P22"/>
    <mergeCell ref="A17:D17"/>
    <mergeCell ref="G17:H17"/>
    <mergeCell ref="K17:L17"/>
    <mergeCell ref="M17:N17"/>
    <mergeCell ref="O17:P17"/>
    <mergeCell ref="A19:B20"/>
    <mergeCell ref="C19:F19"/>
    <mergeCell ref="G19:H19"/>
    <mergeCell ref="K19:L19"/>
    <mergeCell ref="M19:N19"/>
    <mergeCell ref="O19:P19"/>
    <mergeCell ref="G20:H20"/>
    <mergeCell ref="K20:L20"/>
    <mergeCell ref="M20:N20"/>
    <mergeCell ref="O20:P20"/>
    <mergeCell ref="A15:D15"/>
    <mergeCell ref="G15:H15"/>
    <mergeCell ref="K15:L15"/>
    <mergeCell ref="M15:N15"/>
    <mergeCell ref="O15:P15"/>
    <mergeCell ref="A16:D16"/>
    <mergeCell ref="G16:H16"/>
    <mergeCell ref="K16:L16"/>
    <mergeCell ref="M16:N16"/>
    <mergeCell ref="O16:P16"/>
    <mergeCell ref="A14:D14"/>
    <mergeCell ref="G14:H14"/>
    <mergeCell ref="K14:L14"/>
    <mergeCell ref="M14:N14"/>
    <mergeCell ref="O14:P14"/>
    <mergeCell ref="A8:C8"/>
    <mergeCell ref="D8:O8"/>
    <mergeCell ref="A10:P10"/>
    <mergeCell ref="A12:D13"/>
    <mergeCell ref="E12:F12"/>
    <mergeCell ref="G12:H12"/>
    <mergeCell ref="K12:L12"/>
    <mergeCell ref="M12:N12"/>
    <mergeCell ref="O12:P12"/>
    <mergeCell ref="G13:H13"/>
    <mergeCell ref="N1:P1"/>
    <mergeCell ref="E2:J2"/>
    <mergeCell ref="D3:L3"/>
    <mergeCell ref="A6:C6"/>
    <mergeCell ref="D6:O6"/>
    <mergeCell ref="A7:C7"/>
    <mergeCell ref="D7:O7"/>
    <mergeCell ref="K13:L13"/>
    <mergeCell ref="M13:N13"/>
    <mergeCell ref="O13:P13"/>
  </mergeCells>
  <pageMargins left="0.25" right="0.25" top="0.75" bottom="0.75" header="0.3" footer="0.3"/>
  <pageSetup paperSize="9" scale="93" fitToHeight="0" orientation="landscape" r:id="rId1"/>
  <rowBreaks count="2" manualBreakCount="2">
    <brk id="40" max="15" man="1"/>
    <brk id="76"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
  <sheetViews>
    <sheetView showZeros="0" view="pageBreakPreview" zoomScale="90" zoomScaleNormal="90" zoomScaleSheetLayoutView="90" workbookViewId="0">
      <selection activeCell="P8" sqref="P8"/>
    </sheetView>
  </sheetViews>
  <sheetFormatPr defaultColWidth="8.85546875" defaultRowHeight="15.75" x14ac:dyDescent="0.25"/>
  <cols>
    <col min="1" max="1" width="10.140625" style="1" customWidth="1"/>
    <col min="2" max="2" width="7.85546875" style="1" customWidth="1"/>
    <col min="3" max="3" width="8.28515625" style="1" customWidth="1"/>
    <col min="4" max="4" width="10.7109375" style="1" customWidth="1"/>
    <col min="5" max="5" width="8.28515625" style="1" customWidth="1"/>
    <col min="6" max="6" width="8" style="1" customWidth="1"/>
    <col min="7" max="7" width="7.140625" style="1" customWidth="1"/>
    <col min="8" max="8" width="7.5703125" style="1" customWidth="1"/>
    <col min="9" max="9" width="11.5703125" style="1" customWidth="1"/>
    <col min="10" max="10" width="10.28515625" style="1" customWidth="1"/>
    <col min="11" max="11" width="11.42578125" style="1" customWidth="1"/>
    <col min="12" max="12" width="7.28515625" style="1" customWidth="1"/>
    <col min="13" max="13" width="13.140625" style="1" customWidth="1"/>
    <col min="14" max="14" width="11" style="1" customWidth="1"/>
    <col min="15" max="15" width="7.42578125" style="1" customWidth="1"/>
    <col min="16" max="16" width="9"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143"/>
      <c r="E4" s="143"/>
      <c r="F4" s="143"/>
      <c r="G4" s="143"/>
      <c r="H4" s="143"/>
      <c r="I4" s="143"/>
      <c r="J4" s="143"/>
      <c r="K4" s="143"/>
      <c r="L4" s="143"/>
    </row>
    <row r="5" spans="1:16" x14ac:dyDescent="0.25">
      <c r="P5" s="142" t="s">
        <v>2</v>
      </c>
    </row>
    <row r="6" spans="1:16" ht="23.45" customHeight="1" x14ac:dyDescent="0.25">
      <c r="A6" s="606" t="s">
        <v>3</v>
      </c>
      <c r="B6" s="606"/>
      <c r="C6" s="606"/>
      <c r="D6" s="607" t="s">
        <v>292</v>
      </c>
      <c r="E6" s="608"/>
      <c r="F6" s="608"/>
      <c r="G6" s="608"/>
      <c r="H6" s="608"/>
      <c r="I6" s="608"/>
      <c r="J6" s="608"/>
      <c r="K6" s="608"/>
      <c r="L6" s="608"/>
      <c r="M6" s="608"/>
      <c r="N6" s="608"/>
      <c r="O6" s="609"/>
      <c r="P6" s="140">
        <v>1</v>
      </c>
    </row>
    <row r="7" spans="1:16" ht="23.45" customHeight="1" x14ac:dyDescent="0.25">
      <c r="A7" s="606" t="s">
        <v>4</v>
      </c>
      <c r="B7" s="606"/>
      <c r="C7" s="606"/>
      <c r="D7" s="610" t="s">
        <v>210</v>
      </c>
      <c r="E7" s="610"/>
      <c r="F7" s="610"/>
      <c r="G7" s="610"/>
      <c r="H7" s="610"/>
      <c r="I7" s="610"/>
      <c r="J7" s="610"/>
      <c r="K7" s="610"/>
      <c r="L7" s="610"/>
      <c r="M7" s="610"/>
      <c r="N7" s="610"/>
      <c r="O7" s="610"/>
      <c r="P7" s="46" t="s">
        <v>120</v>
      </c>
    </row>
    <row r="8" spans="1:16" ht="23.45" customHeight="1" x14ac:dyDescent="0.25">
      <c r="A8" s="606" t="s">
        <v>5</v>
      </c>
      <c r="B8" s="606"/>
      <c r="C8" s="606"/>
      <c r="D8" s="611"/>
      <c r="E8" s="612"/>
      <c r="F8" s="612"/>
      <c r="G8" s="612"/>
      <c r="H8" s="612"/>
      <c r="I8" s="612"/>
      <c r="J8" s="612"/>
      <c r="K8" s="612"/>
      <c r="L8" s="612"/>
      <c r="M8" s="612"/>
      <c r="N8" s="612"/>
      <c r="O8" s="613"/>
      <c r="P8" s="46"/>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152"/>
      <c r="B11" s="152"/>
      <c r="C11" s="152"/>
      <c r="D11" s="152"/>
      <c r="E11" s="152"/>
      <c r="F11" s="152"/>
      <c r="G11" s="152"/>
      <c r="H11" s="152"/>
      <c r="I11" s="152"/>
      <c r="J11" s="152"/>
      <c r="K11" s="152"/>
      <c r="L11" s="152"/>
      <c r="M11" s="152"/>
      <c r="N11" s="152"/>
      <c r="O11" s="152"/>
      <c r="P11" s="152"/>
    </row>
    <row r="12" spans="1:16" ht="21.6" customHeight="1" x14ac:dyDescent="0.25">
      <c r="A12" s="614" t="s">
        <v>7</v>
      </c>
      <c r="B12" s="615"/>
      <c r="C12" s="615"/>
      <c r="D12" s="616"/>
      <c r="E12" s="593" t="s">
        <v>2</v>
      </c>
      <c r="F12" s="594"/>
      <c r="G12" s="620">
        <v>2014</v>
      </c>
      <c r="H12" s="620"/>
      <c r="I12" s="140">
        <v>2015</v>
      </c>
      <c r="J12" s="140">
        <v>2016</v>
      </c>
      <c r="K12" s="621">
        <v>2017</v>
      </c>
      <c r="L12" s="621"/>
      <c r="M12" s="621">
        <v>2018</v>
      </c>
      <c r="N12" s="621"/>
      <c r="O12" s="621">
        <v>2019</v>
      </c>
      <c r="P12" s="621"/>
    </row>
    <row r="13" spans="1:16" ht="31.5" x14ac:dyDescent="0.25">
      <c r="A13" s="617"/>
      <c r="B13" s="618"/>
      <c r="C13" s="618"/>
      <c r="D13" s="619"/>
      <c r="E13" s="140" t="s">
        <v>8</v>
      </c>
      <c r="F13" s="146" t="s">
        <v>9</v>
      </c>
      <c r="G13" s="593" t="s">
        <v>10</v>
      </c>
      <c r="H13" s="594"/>
      <c r="I13" s="140" t="s">
        <v>10</v>
      </c>
      <c r="J13" s="140" t="s">
        <v>11</v>
      </c>
      <c r="K13" s="593" t="s">
        <v>12</v>
      </c>
      <c r="L13" s="594"/>
      <c r="M13" s="593" t="s">
        <v>13</v>
      </c>
      <c r="N13" s="594"/>
      <c r="O13" s="593" t="s">
        <v>13</v>
      </c>
      <c r="P13" s="594"/>
    </row>
    <row r="14" spans="1:16" ht="23.45" customHeight="1" x14ac:dyDescent="0.25">
      <c r="A14" s="622" t="s">
        <v>14</v>
      </c>
      <c r="B14" s="622"/>
      <c r="C14" s="622"/>
      <c r="D14" s="622"/>
      <c r="E14" s="140">
        <v>4</v>
      </c>
      <c r="F14" s="140"/>
      <c r="G14" s="595" t="s">
        <v>15</v>
      </c>
      <c r="H14" s="596"/>
      <c r="I14" s="144" t="s">
        <v>15</v>
      </c>
      <c r="J14" s="243">
        <v>12397.5</v>
      </c>
      <c r="K14" s="682">
        <v>7397.5</v>
      </c>
      <c r="L14" s="682"/>
      <c r="M14" s="682">
        <v>7397.5</v>
      </c>
      <c r="N14" s="682"/>
      <c r="O14" s="682">
        <v>7397.5</v>
      </c>
      <c r="P14" s="682"/>
    </row>
    <row r="15" spans="1:16" ht="23.45" customHeight="1" x14ac:dyDescent="0.25">
      <c r="A15" s="606" t="s">
        <v>118</v>
      </c>
      <c r="B15" s="606"/>
      <c r="C15" s="606"/>
      <c r="D15" s="606"/>
      <c r="E15" s="140"/>
      <c r="F15" s="140">
        <v>25</v>
      </c>
      <c r="G15" s="620" t="s">
        <v>15</v>
      </c>
      <c r="H15" s="620"/>
      <c r="I15" s="140" t="s">
        <v>15</v>
      </c>
      <c r="J15" s="154">
        <v>12397.5</v>
      </c>
      <c r="K15" s="684">
        <v>7397.5</v>
      </c>
      <c r="L15" s="684"/>
      <c r="M15" s="684">
        <v>7397.5</v>
      </c>
      <c r="N15" s="684"/>
      <c r="O15" s="684">
        <v>7397.5</v>
      </c>
      <c r="P15" s="684"/>
    </row>
    <row r="16" spans="1:16" ht="23.45" customHeight="1" x14ac:dyDescent="0.25">
      <c r="A16" s="606"/>
      <c r="B16" s="606"/>
      <c r="C16" s="606"/>
      <c r="D16" s="606"/>
      <c r="E16" s="140"/>
      <c r="F16" s="140"/>
      <c r="G16" s="620" t="s">
        <v>15</v>
      </c>
      <c r="H16" s="620"/>
      <c r="I16" s="140" t="s">
        <v>15</v>
      </c>
      <c r="J16" s="140"/>
      <c r="K16" s="620"/>
      <c r="L16" s="620"/>
      <c r="M16" s="620"/>
      <c r="N16" s="620"/>
      <c r="O16" s="620"/>
      <c r="P16" s="620"/>
    </row>
    <row r="17" spans="1:16" ht="23.45" customHeight="1" x14ac:dyDescent="0.25">
      <c r="A17" s="606"/>
      <c r="B17" s="606"/>
      <c r="C17" s="606"/>
      <c r="D17" s="606"/>
      <c r="E17" s="140"/>
      <c r="F17" s="140"/>
      <c r="G17" s="620" t="s">
        <v>15</v>
      </c>
      <c r="H17" s="620"/>
      <c r="I17" s="140" t="s">
        <v>15</v>
      </c>
      <c r="J17" s="140"/>
      <c r="K17" s="620"/>
      <c r="L17" s="620"/>
      <c r="M17" s="620"/>
      <c r="N17" s="620"/>
      <c r="O17" s="620"/>
      <c r="P17" s="620"/>
    </row>
    <row r="18" spans="1:16" ht="14.45" customHeight="1" x14ac:dyDescent="0.25"/>
    <row r="19" spans="1:16" ht="22.5" customHeight="1" x14ac:dyDescent="0.25">
      <c r="A19" s="614" t="s">
        <v>7</v>
      </c>
      <c r="B19" s="616"/>
      <c r="C19" s="621" t="s">
        <v>2</v>
      </c>
      <c r="D19" s="621"/>
      <c r="E19" s="621"/>
      <c r="F19" s="621"/>
      <c r="G19" s="620">
        <v>2014</v>
      </c>
      <c r="H19" s="620"/>
      <c r="I19" s="140">
        <v>2015</v>
      </c>
      <c r="J19" s="140">
        <v>2016</v>
      </c>
      <c r="K19" s="621">
        <v>2017</v>
      </c>
      <c r="L19" s="621"/>
      <c r="M19" s="621">
        <v>2018</v>
      </c>
      <c r="N19" s="621"/>
      <c r="O19" s="621">
        <v>2019</v>
      </c>
      <c r="P19" s="621"/>
    </row>
    <row r="20" spans="1:16" ht="35.450000000000003" customHeight="1" x14ac:dyDescent="0.25">
      <c r="A20" s="617"/>
      <c r="B20" s="619"/>
      <c r="C20" s="140" t="s">
        <v>16</v>
      </c>
      <c r="D20" s="140" t="s">
        <v>17</v>
      </c>
      <c r="E20" s="140" t="s">
        <v>8</v>
      </c>
      <c r="F20" s="146" t="s">
        <v>9</v>
      </c>
      <c r="G20" s="593" t="s">
        <v>10</v>
      </c>
      <c r="H20" s="594"/>
      <c r="I20" s="140" t="s">
        <v>10</v>
      </c>
      <c r="J20" s="140" t="s">
        <v>11</v>
      </c>
      <c r="K20" s="593" t="s">
        <v>12</v>
      </c>
      <c r="L20" s="594"/>
      <c r="M20" s="593" t="s">
        <v>13</v>
      </c>
      <c r="N20" s="594"/>
      <c r="O20" s="593" t="s">
        <v>13</v>
      </c>
      <c r="P20" s="594"/>
    </row>
    <row r="21" spans="1:16" ht="67.5" customHeight="1" x14ac:dyDescent="0.25">
      <c r="A21" s="623" t="s">
        <v>18</v>
      </c>
      <c r="B21" s="624"/>
      <c r="C21" s="8"/>
      <c r="D21" s="8"/>
      <c r="E21" s="8"/>
      <c r="F21" s="8"/>
      <c r="G21" s="625" t="s">
        <v>15</v>
      </c>
      <c r="H21" s="625"/>
      <c r="I21" s="144" t="s">
        <v>15</v>
      </c>
      <c r="J21" s="243">
        <v>12397.5</v>
      </c>
      <c r="K21" s="682">
        <v>7397.5</v>
      </c>
      <c r="L21" s="682"/>
      <c r="M21" s="682">
        <v>7397.5</v>
      </c>
      <c r="N21" s="682"/>
      <c r="O21" s="682">
        <v>7397.5</v>
      </c>
      <c r="P21" s="682"/>
    </row>
    <row r="22" spans="1:16" ht="42.6" customHeight="1" x14ac:dyDescent="0.25">
      <c r="A22" s="628" t="s">
        <v>19</v>
      </c>
      <c r="B22" s="629"/>
      <c r="C22" s="9">
        <v>112</v>
      </c>
      <c r="D22" s="8"/>
      <c r="E22" s="8"/>
      <c r="F22" s="8"/>
      <c r="G22" s="620" t="s">
        <v>15</v>
      </c>
      <c r="H22" s="620"/>
      <c r="I22" s="140" t="s">
        <v>15</v>
      </c>
      <c r="J22" s="8"/>
      <c r="K22" s="621"/>
      <c r="L22" s="621"/>
      <c r="M22" s="621"/>
      <c r="N22" s="621"/>
      <c r="O22" s="621"/>
      <c r="P22" s="621"/>
    </row>
    <row r="23" spans="1:16" ht="18.600000000000001" customHeight="1" x14ac:dyDescent="0.25">
      <c r="A23" s="621"/>
      <c r="B23" s="621"/>
      <c r="C23" s="8"/>
      <c r="D23" s="8"/>
      <c r="E23" s="8"/>
      <c r="F23" s="8"/>
      <c r="G23" s="620" t="s">
        <v>15</v>
      </c>
      <c r="H23" s="620"/>
      <c r="I23" s="140" t="s">
        <v>15</v>
      </c>
      <c r="J23" s="8"/>
      <c r="K23" s="621"/>
      <c r="L23" s="621"/>
      <c r="M23" s="621"/>
      <c r="N23" s="621"/>
      <c r="O23" s="621"/>
      <c r="P23" s="621"/>
    </row>
    <row r="24" spans="1:16" ht="18.600000000000001" customHeight="1" x14ac:dyDescent="0.25">
      <c r="A24" s="621"/>
      <c r="B24" s="621"/>
      <c r="C24" s="8"/>
      <c r="D24" s="8"/>
      <c r="E24" s="8"/>
      <c r="F24" s="8"/>
      <c r="G24" s="620" t="s">
        <v>15</v>
      </c>
      <c r="H24" s="620"/>
      <c r="I24" s="140" t="s">
        <v>15</v>
      </c>
      <c r="J24" s="8"/>
      <c r="K24" s="621"/>
      <c r="L24" s="621"/>
      <c r="M24" s="621"/>
      <c r="N24" s="621"/>
      <c r="O24" s="621"/>
      <c r="P24" s="621"/>
    </row>
    <row r="25" spans="1:16" ht="43.9" customHeight="1" x14ac:dyDescent="0.25">
      <c r="A25" s="628" t="s">
        <v>20</v>
      </c>
      <c r="B25" s="629"/>
      <c r="C25" s="9">
        <v>112</v>
      </c>
      <c r="D25" s="8"/>
      <c r="E25" s="8"/>
      <c r="F25" s="8"/>
      <c r="G25" s="620" t="s">
        <v>15</v>
      </c>
      <c r="H25" s="620"/>
      <c r="I25" s="140" t="s">
        <v>15</v>
      </c>
      <c r="J25" s="8"/>
      <c r="K25" s="621" t="s">
        <v>79</v>
      </c>
      <c r="L25" s="621"/>
      <c r="M25" s="621"/>
      <c r="N25" s="621"/>
      <c r="O25" s="621"/>
      <c r="P25" s="621"/>
    </row>
    <row r="26" spans="1:16" ht="18" customHeight="1" x14ac:dyDescent="0.25">
      <c r="A26" s="621"/>
      <c r="B26" s="621"/>
      <c r="C26" s="8"/>
      <c r="D26" s="8"/>
      <c r="E26" s="8"/>
      <c r="F26" s="8"/>
      <c r="G26" s="620" t="s">
        <v>15</v>
      </c>
      <c r="H26" s="620"/>
      <c r="I26" s="140" t="s">
        <v>15</v>
      </c>
      <c r="J26" s="8"/>
      <c r="K26" s="621"/>
      <c r="L26" s="621"/>
      <c r="M26" s="621"/>
      <c r="N26" s="621"/>
      <c r="O26" s="621"/>
      <c r="P26" s="621"/>
    </row>
    <row r="27" spans="1:16" ht="19.149999999999999" customHeight="1" x14ac:dyDescent="0.25">
      <c r="A27" s="602"/>
      <c r="B27" s="603"/>
      <c r="C27" s="8"/>
      <c r="D27" s="8"/>
      <c r="E27" s="8"/>
      <c r="F27" s="8"/>
      <c r="G27" s="593" t="s">
        <v>15</v>
      </c>
      <c r="H27" s="594"/>
      <c r="I27" s="140" t="s">
        <v>15</v>
      </c>
      <c r="J27" s="8"/>
      <c r="K27" s="602"/>
      <c r="L27" s="603"/>
      <c r="M27" s="602"/>
      <c r="N27" s="603"/>
      <c r="O27" s="602"/>
      <c r="P27" s="603"/>
    </row>
    <row r="28" spans="1:16" ht="69" customHeight="1" x14ac:dyDescent="0.25">
      <c r="A28" s="628" t="s">
        <v>21</v>
      </c>
      <c r="B28" s="629"/>
      <c r="C28" s="9">
        <v>111</v>
      </c>
      <c r="D28" s="8"/>
      <c r="E28" s="8">
        <v>4</v>
      </c>
      <c r="F28" s="8">
        <v>10</v>
      </c>
      <c r="G28" s="593" t="s">
        <v>15</v>
      </c>
      <c r="H28" s="594"/>
      <c r="I28" s="140" t="s">
        <v>15</v>
      </c>
      <c r="J28" s="199">
        <v>12397.5</v>
      </c>
      <c r="K28" s="684">
        <v>7397.5</v>
      </c>
      <c r="L28" s="684"/>
      <c r="M28" s="684">
        <v>7397.5</v>
      </c>
      <c r="N28" s="684"/>
      <c r="O28" s="684">
        <v>7397.5</v>
      </c>
      <c r="P28" s="684"/>
    </row>
    <row r="29" spans="1:16" ht="20.45" customHeight="1" x14ac:dyDescent="0.25">
      <c r="A29" s="602"/>
      <c r="B29" s="603"/>
      <c r="C29" s="8"/>
      <c r="D29" s="8"/>
      <c r="E29" s="8"/>
      <c r="F29" s="8"/>
      <c r="G29" s="593" t="s">
        <v>15</v>
      </c>
      <c r="H29" s="594"/>
      <c r="I29" s="140" t="s">
        <v>15</v>
      </c>
      <c r="J29" s="8"/>
      <c r="K29" s="602"/>
      <c r="L29" s="603"/>
      <c r="M29" s="602"/>
      <c r="N29" s="603"/>
      <c r="O29" s="602"/>
      <c r="P29" s="603"/>
    </row>
    <row r="30" spans="1:16" ht="14.45" customHeight="1" x14ac:dyDescent="0.25"/>
    <row r="31" spans="1:16" ht="21" customHeight="1" x14ac:dyDescent="0.25">
      <c r="A31" s="636" t="s">
        <v>22</v>
      </c>
      <c r="B31" s="637"/>
      <c r="C31" s="637"/>
      <c r="D31" s="637"/>
      <c r="E31" s="637"/>
      <c r="F31" s="637"/>
      <c r="G31" s="637"/>
      <c r="H31" s="637"/>
      <c r="I31" s="637"/>
      <c r="J31" s="637"/>
      <c r="K31" s="637"/>
      <c r="L31" s="637"/>
      <c r="M31" s="637"/>
      <c r="N31" s="637"/>
      <c r="O31" s="637"/>
      <c r="P31" s="638"/>
    </row>
    <row r="32" spans="1:16" ht="25.15" customHeight="1" x14ac:dyDescent="0.25">
      <c r="A32" s="620" t="s">
        <v>7</v>
      </c>
      <c r="B32" s="620"/>
      <c r="C32" s="620"/>
      <c r="D32" s="620" t="s">
        <v>2</v>
      </c>
      <c r="E32" s="620"/>
      <c r="F32" s="620"/>
      <c r="G32" s="620" t="s">
        <v>409</v>
      </c>
      <c r="H32" s="620"/>
      <c r="I32" s="620"/>
      <c r="J32" s="620"/>
      <c r="K32" s="620" t="s">
        <v>25</v>
      </c>
      <c r="L32" s="620"/>
      <c r="M32" s="620"/>
      <c r="N32" s="620" t="s">
        <v>410</v>
      </c>
      <c r="O32" s="620"/>
      <c r="P32" s="620"/>
    </row>
    <row r="33" spans="1:16" ht="64.150000000000006" customHeight="1" x14ac:dyDescent="0.25">
      <c r="A33" s="620"/>
      <c r="B33" s="620"/>
      <c r="C33" s="620"/>
      <c r="D33" s="140" t="s">
        <v>8</v>
      </c>
      <c r="E33" s="639" t="s">
        <v>26</v>
      </c>
      <c r="F33" s="639"/>
      <c r="G33" s="640" t="s">
        <v>27</v>
      </c>
      <c r="H33" s="640"/>
      <c r="I33" s="147" t="s">
        <v>28</v>
      </c>
      <c r="J33" s="147" t="s">
        <v>29</v>
      </c>
      <c r="K33" s="147" t="s">
        <v>27</v>
      </c>
      <c r="L33" s="147" t="s">
        <v>28</v>
      </c>
      <c r="M33" s="147" t="s">
        <v>29</v>
      </c>
      <c r="N33" s="147" t="s">
        <v>27</v>
      </c>
      <c r="O33" s="147" t="s">
        <v>28</v>
      </c>
      <c r="P33" s="147" t="s">
        <v>29</v>
      </c>
    </row>
    <row r="34" spans="1:16" ht="20.45" customHeight="1" x14ac:dyDescent="0.25">
      <c r="A34" s="606" t="s">
        <v>30</v>
      </c>
      <c r="B34" s="606"/>
      <c r="C34" s="606"/>
      <c r="D34" s="8"/>
      <c r="E34" s="620"/>
      <c r="F34" s="620"/>
      <c r="G34" s="969">
        <v>7397.5</v>
      </c>
      <c r="H34" s="969"/>
      <c r="I34" s="244"/>
      <c r="J34" s="244">
        <v>7397.5</v>
      </c>
      <c r="K34" s="244">
        <v>7397.5</v>
      </c>
      <c r="L34" s="244"/>
      <c r="M34" s="244">
        <v>7397.5</v>
      </c>
      <c r="N34" s="244">
        <v>7397.5</v>
      </c>
      <c r="O34" s="244"/>
      <c r="P34" s="244">
        <v>7397.5</v>
      </c>
    </row>
    <row r="35" spans="1:16" s="12" customFormat="1" ht="20.45" customHeight="1" x14ac:dyDescent="0.25">
      <c r="A35" s="1080" t="s">
        <v>164</v>
      </c>
      <c r="B35" s="1080"/>
      <c r="C35" s="1080"/>
      <c r="D35" s="145" t="s">
        <v>31</v>
      </c>
      <c r="E35" s="635"/>
      <c r="F35" s="635"/>
      <c r="G35" s="635">
        <v>7397.5</v>
      </c>
      <c r="H35" s="635"/>
      <c r="I35" s="145"/>
      <c r="J35" s="145">
        <v>7397.5</v>
      </c>
      <c r="K35" s="145">
        <v>7397.5</v>
      </c>
      <c r="L35" s="145"/>
      <c r="M35" s="145">
        <v>7397.5</v>
      </c>
      <c r="N35" s="145">
        <v>7397.5</v>
      </c>
      <c r="O35" s="145"/>
      <c r="P35" s="145">
        <v>7397.5</v>
      </c>
    </row>
    <row r="36" spans="1:16" s="12" customFormat="1" ht="20.45" customHeight="1" x14ac:dyDescent="0.25">
      <c r="A36" s="1081" t="s">
        <v>32</v>
      </c>
      <c r="B36" s="1082"/>
      <c r="C36" s="1083"/>
      <c r="D36" s="145" t="s">
        <v>33</v>
      </c>
      <c r="E36" s="644"/>
      <c r="F36" s="645"/>
      <c r="G36" s="644"/>
      <c r="H36" s="645"/>
      <c r="I36" s="145"/>
      <c r="J36" s="145"/>
      <c r="K36" s="145"/>
      <c r="L36" s="145"/>
      <c r="M36" s="145"/>
      <c r="N36" s="145"/>
      <c r="O36" s="145"/>
      <c r="P36" s="145"/>
    </row>
    <row r="37" spans="1:16" s="12" customFormat="1" ht="20.45" customHeight="1" x14ac:dyDescent="0.25">
      <c r="A37" s="644"/>
      <c r="B37" s="646"/>
      <c r="C37" s="645"/>
      <c r="D37" s="145"/>
      <c r="E37" s="644"/>
      <c r="F37" s="645"/>
      <c r="G37" s="644"/>
      <c r="H37" s="645"/>
      <c r="I37" s="145"/>
      <c r="J37" s="145"/>
      <c r="K37" s="145"/>
      <c r="L37" s="145"/>
      <c r="M37" s="145"/>
      <c r="N37" s="145"/>
      <c r="O37" s="145"/>
      <c r="P37" s="145"/>
    </row>
    <row r="38" spans="1:16" ht="20.45" customHeight="1" x14ac:dyDescent="0.25">
      <c r="A38" s="606"/>
      <c r="B38" s="606"/>
      <c r="C38" s="606"/>
      <c r="D38" s="8"/>
      <c r="E38" s="620"/>
      <c r="F38" s="620"/>
      <c r="G38" s="620"/>
      <c r="H38" s="620"/>
      <c r="I38" s="140"/>
      <c r="J38" s="140"/>
      <c r="K38" s="140"/>
      <c r="L38" s="140"/>
      <c r="M38" s="140"/>
      <c r="N38" s="140"/>
      <c r="O38" s="140"/>
      <c r="P38" s="140"/>
    </row>
    <row r="39" spans="1:16" ht="20.45" customHeight="1" x14ac:dyDescent="0.25">
      <c r="A39" s="606" t="s">
        <v>30</v>
      </c>
      <c r="B39" s="606"/>
      <c r="C39" s="606"/>
      <c r="D39" s="8"/>
      <c r="E39" s="620"/>
      <c r="F39" s="620"/>
      <c r="G39" s="969">
        <v>7397.5</v>
      </c>
      <c r="H39" s="969"/>
      <c r="I39" s="244"/>
      <c r="J39" s="244">
        <v>7397.5</v>
      </c>
      <c r="K39" s="244">
        <v>7397.5</v>
      </c>
      <c r="L39" s="244"/>
      <c r="M39" s="244">
        <v>7397.5</v>
      </c>
      <c r="N39" s="244">
        <v>7397.5</v>
      </c>
      <c r="O39" s="244"/>
      <c r="P39" s="244">
        <v>7397.5</v>
      </c>
    </row>
    <row r="40" spans="1:16" s="12" customFormat="1" ht="20.45" customHeight="1" x14ac:dyDescent="0.25">
      <c r="A40" s="634" t="s">
        <v>34</v>
      </c>
      <c r="B40" s="634"/>
      <c r="C40" s="634"/>
      <c r="D40" s="101"/>
      <c r="E40" s="635"/>
      <c r="F40" s="635"/>
      <c r="G40" s="635"/>
      <c r="H40" s="635"/>
      <c r="I40" s="145"/>
      <c r="J40" s="145"/>
      <c r="K40" s="145"/>
      <c r="L40" s="145"/>
      <c r="M40" s="145"/>
      <c r="N40" s="145"/>
      <c r="O40" s="145"/>
      <c r="P40" s="145"/>
    </row>
    <row r="41" spans="1:16" s="12" customFormat="1" ht="20.45" customHeight="1" x14ac:dyDescent="0.25">
      <c r="A41" s="634" t="s">
        <v>35</v>
      </c>
      <c r="B41" s="634"/>
      <c r="C41" s="634"/>
      <c r="D41" s="145">
        <v>4</v>
      </c>
      <c r="E41" s="635">
        <v>1</v>
      </c>
      <c r="F41" s="635"/>
      <c r="G41" s="635">
        <v>7397.5</v>
      </c>
      <c r="H41" s="635"/>
      <c r="I41" s="201"/>
      <c r="J41" s="201">
        <v>7397.5</v>
      </c>
      <c r="K41" s="201">
        <v>7397.5</v>
      </c>
      <c r="L41" s="201"/>
      <c r="M41" s="201">
        <v>7397.5</v>
      </c>
      <c r="N41" s="201">
        <v>7397.5</v>
      </c>
      <c r="O41" s="201"/>
      <c r="P41" s="201">
        <v>7397.5</v>
      </c>
    </row>
    <row r="42" spans="1:16" ht="20.45" customHeight="1" x14ac:dyDescent="0.25">
      <c r="A42" s="606"/>
      <c r="B42" s="606"/>
      <c r="C42" s="606"/>
      <c r="D42" s="8"/>
      <c r="E42" s="620"/>
      <c r="F42" s="620"/>
      <c r="G42" s="620"/>
      <c r="H42" s="620"/>
      <c r="I42" s="140"/>
      <c r="J42" s="140"/>
      <c r="K42" s="140"/>
      <c r="L42" s="140"/>
      <c r="M42" s="140"/>
      <c r="N42" s="140"/>
      <c r="O42" s="140"/>
      <c r="P42" s="140"/>
    </row>
    <row r="43" spans="1:16" ht="19.149999999999999" customHeight="1" x14ac:dyDescent="0.25"/>
    <row r="44" spans="1:16" x14ac:dyDescent="0.25">
      <c r="A44" s="622" t="s">
        <v>36</v>
      </c>
      <c r="B44" s="622"/>
      <c r="C44" s="622"/>
      <c r="D44" s="622"/>
      <c r="E44" s="622"/>
      <c r="F44" s="622"/>
      <c r="G44" s="622"/>
      <c r="H44" s="622"/>
      <c r="I44" s="622"/>
      <c r="J44" s="622"/>
      <c r="K44" s="622"/>
      <c r="L44" s="622"/>
      <c r="M44" s="622"/>
      <c r="N44" s="622"/>
      <c r="O44" s="622"/>
      <c r="P44" s="622"/>
    </row>
    <row r="45" spans="1:16" x14ac:dyDescent="0.25">
      <c r="A45" s="620" t="s">
        <v>7</v>
      </c>
      <c r="B45" s="620"/>
      <c r="C45" s="620" t="s">
        <v>2</v>
      </c>
      <c r="D45" s="620"/>
      <c r="E45" s="620"/>
      <c r="F45" s="620"/>
      <c r="G45" s="620"/>
      <c r="H45" s="620"/>
      <c r="I45" s="614" t="s">
        <v>37</v>
      </c>
      <c r="J45" s="616"/>
      <c r="K45" s="140">
        <v>2014</v>
      </c>
      <c r="L45" s="140">
        <v>2015</v>
      </c>
      <c r="M45" s="140">
        <v>2016</v>
      </c>
      <c r="N45" s="140">
        <v>2017</v>
      </c>
      <c r="O45" s="140">
        <v>2018</v>
      </c>
      <c r="P45" s="140">
        <v>2019</v>
      </c>
    </row>
    <row r="46" spans="1:16" ht="51.6" customHeight="1" x14ac:dyDescent="0.25">
      <c r="A46" s="620"/>
      <c r="B46" s="620"/>
      <c r="C46" s="146" t="s">
        <v>38</v>
      </c>
      <c r="D46" s="146" t="s">
        <v>39</v>
      </c>
      <c r="E46" s="146" t="s">
        <v>40</v>
      </c>
      <c r="F46" s="146" t="s">
        <v>41</v>
      </c>
      <c r="G46" s="146" t="s">
        <v>42</v>
      </c>
      <c r="H46" s="146" t="s">
        <v>43</v>
      </c>
      <c r="I46" s="617"/>
      <c r="J46" s="619"/>
      <c r="K46" s="147" t="s">
        <v>10</v>
      </c>
      <c r="L46" s="147" t="s">
        <v>10</v>
      </c>
      <c r="M46" s="147" t="s">
        <v>11</v>
      </c>
      <c r="N46" s="147" t="s">
        <v>12</v>
      </c>
      <c r="O46" s="147" t="s">
        <v>13</v>
      </c>
      <c r="P46" s="147" t="s">
        <v>13</v>
      </c>
    </row>
    <row r="47" spans="1:16" x14ac:dyDescent="0.25">
      <c r="A47" s="597" t="s">
        <v>30</v>
      </c>
      <c r="B47" s="599"/>
      <c r="C47" s="13"/>
      <c r="D47" s="13"/>
      <c r="E47" s="13"/>
      <c r="F47" s="13"/>
      <c r="G47" s="13"/>
      <c r="H47" s="13"/>
      <c r="I47" s="626"/>
      <c r="J47" s="627"/>
      <c r="K47" s="144" t="s">
        <v>15</v>
      </c>
      <c r="L47" s="144" t="s">
        <v>15</v>
      </c>
      <c r="M47" s="13"/>
      <c r="N47" s="13"/>
      <c r="O47" s="13"/>
      <c r="P47" s="13"/>
    </row>
    <row r="48" spans="1:16" ht="18" customHeight="1" x14ac:dyDescent="0.25">
      <c r="A48" s="628"/>
      <c r="B48" s="629"/>
      <c r="C48" s="8"/>
      <c r="D48" s="8"/>
      <c r="E48" s="8"/>
      <c r="F48" s="8"/>
      <c r="G48" s="8"/>
      <c r="H48" s="23"/>
      <c r="I48" s="602"/>
      <c r="J48" s="603"/>
      <c r="K48" s="140" t="s">
        <v>15</v>
      </c>
      <c r="L48" s="140" t="s">
        <v>15</v>
      </c>
      <c r="M48" s="17"/>
      <c r="N48" s="135"/>
      <c r="O48" s="135"/>
      <c r="P48" s="8"/>
    </row>
    <row r="49" spans="1:16" ht="23.45" customHeight="1" x14ac:dyDescent="0.25">
      <c r="A49" s="602"/>
      <c r="B49" s="603"/>
      <c r="C49" s="8"/>
      <c r="D49" s="8"/>
      <c r="E49" s="8"/>
      <c r="F49" s="8"/>
      <c r="G49" s="8"/>
      <c r="H49" s="8"/>
      <c r="I49" s="602"/>
      <c r="J49" s="603"/>
      <c r="K49" s="140" t="s">
        <v>15</v>
      </c>
      <c r="L49" s="140" t="s">
        <v>15</v>
      </c>
      <c r="M49" s="8"/>
      <c r="N49" s="8"/>
      <c r="O49" s="8"/>
      <c r="P49" s="8"/>
    </row>
    <row r="50" spans="1:16" x14ac:dyDescent="0.25">
      <c r="A50" s="602"/>
      <c r="B50" s="657"/>
    </row>
    <row r="51" spans="1:16" ht="26.25" customHeight="1" x14ac:dyDescent="0.25">
      <c r="A51" s="658" t="s">
        <v>44</v>
      </c>
      <c r="B51" s="658"/>
      <c r="C51" s="658"/>
      <c r="D51" s="658"/>
      <c r="E51" s="658"/>
      <c r="F51" s="658"/>
      <c r="G51" s="658"/>
      <c r="H51" s="658"/>
      <c r="I51" s="658"/>
      <c r="J51" s="658"/>
      <c r="K51" s="658"/>
      <c r="L51" s="658"/>
      <c r="M51" s="658"/>
      <c r="N51" s="658"/>
      <c r="O51" s="658"/>
      <c r="P51" s="659"/>
    </row>
    <row r="52" spans="1:16" ht="21.6" customHeight="1" x14ac:dyDescent="0.25">
      <c r="A52" s="611"/>
      <c r="B52" s="613"/>
      <c r="C52" s="611"/>
      <c r="D52" s="612"/>
      <c r="E52" s="612"/>
      <c r="F52" s="612"/>
      <c r="G52" s="612"/>
      <c r="H52" s="612"/>
      <c r="I52" s="612"/>
      <c r="J52" s="612"/>
      <c r="K52" s="612"/>
      <c r="L52" s="612"/>
      <c r="M52" s="612"/>
      <c r="N52" s="613"/>
      <c r="O52" s="621" t="s">
        <v>2</v>
      </c>
      <c r="P52" s="621"/>
    </row>
    <row r="53" spans="1:16" ht="20.25" customHeight="1" x14ac:dyDescent="0.25">
      <c r="A53" s="606" t="s">
        <v>45</v>
      </c>
      <c r="B53" s="606"/>
      <c r="C53" s="611" t="s">
        <v>290</v>
      </c>
      <c r="D53" s="612"/>
      <c r="E53" s="612"/>
      <c r="F53" s="612"/>
      <c r="G53" s="612"/>
      <c r="H53" s="612"/>
      <c r="I53" s="612"/>
      <c r="J53" s="612"/>
      <c r="K53" s="612"/>
      <c r="L53" s="612"/>
      <c r="M53" s="612"/>
      <c r="N53" s="613"/>
      <c r="O53" s="660" t="s">
        <v>291</v>
      </c>
      <c r="P53" s="660"/>
    </row>
    <row r="54" spans="1:16" ht="21.6" customHeight="1" x14ac:dyDescent="0.25">
      <c r="A54" s="606" t="s">
        <v>46</v>
      </c>
      <c r="B54" s="606"/>
      <c r="C54" s="611" t="s">
        <v>303</v>
      </c>
      <c r="D54" s="612"/>
      <c r="E54" s="612"/>
      <c r="F54" s="612"/>
      <c r="G54" s="612"/>
      <c r="H54" s="612"/>
      <c r="I54" s="612"/>
      <c r="J54" s="612"/>
      <c r="K54" s="612"/>
      <c r="L54" s="612"/>
      <c r="M54" s="612"/>
      <c r="N54" s="613"/>
      <c r="O54" s="621">
        <v>68</v>
      </c>
      <c r="P54" s="621"/>
    </row>
    <row r="55" spans="1:16" ht="21.6" customHeight="1" x14ac:dyDescent="0.25">
      <c r="A55" s="606" t="s">
        <v>48</v>
      </c>
      <c r="B55" s="606"/>
      <c r="C55" s="611" t="s">
        <v>304</v>
      </c>
      <c r="D55" s="612"/>
      <c r="E55" s="612"/>
      <c r="F55" s="612"/>
      <c r="G55" s="612"/>
      <c r="H55" s="612"/>
      <c r="I55" s="612"/>
      <c r="J55" s="612"/>
      <c r="K55" s="612"/>
      <c r="L55" s="612"/>
      <c r="M55" s="612"/>
      <c r="N55" s="613"/>
      <c r="O55" s="660" t="s">
        <v>122</v>
      </c>
      <c r="P55" s="660"/>
    </row>
    <row r="57" spans="1:16" ht="24.75" customHeight="1" x14ac:dyDescent="0.25">
      <c r="A57" s="663" t="s">
        <v>49</v>
      </c>
      <c r="B57" s="663"/>
      <c r="C57" s="663"/>
      <c r="D57" s="663"/>
      <c r="E57" s="663"/>
      <c r="F57" s="663"/>
      <c r="G57" s="663"/>
      <c r="H57" s="663"/>
      <c r="I57" s="663"/>
      <c r="J57" s="663"/>
      <c r="K57" s="663"/>
      <c r="L57" s="663"/>
      <c r="M57" s="663"/>
      <c r="N57" s="663"/>
      <c r="O57" s="663"/>
      <c r="P57" s="663"/>
    </row>
    <row r="58" spans="1:16" ht="17.25" customHeight="1" x14ac:dyDescent="0.25">
      <c r="A58" s="664" t="s">
        <v>50</v>
      </c>
      <c r="B58" s="665"/>
      <c r="C58" s="666"/>
      <c r="D58" s="649" t="s">
        <v>305</v>
      </c>
      <c r="E58" s="563"/>
      <c r="F58" s="563"/>
      <c r="G58" s="563"/>
      <c r="H58" s="563"/>
      <c r="I58" s="563"/>
      <c r="J58" s="563"/>
      <c r="K58" s="563"/>
      <c r="L58" s="563"/>
      <c r="M58" s="563"/>
      <c r="N58" s="563"/>
      <c r="O58" s="563"/>
      <c r="P58" s="650"/>
    </row>
    <row r="59" spans="1:16" ht="53.25" customHeight="1" x14ac:dyDescent="0.25">
      <c r="A59" s="667" t="s">
        <v>51</v>
      </c>
      <c r="B59" s="668"/>
      <c r="C59" s="669"/>
      <c r="D59" s="567" t="s">
        <v>306</v>
      </c>
      <c r="E59" s="998"/>
      <c r="F59" s="998"/>
      <c r="G59" s="998"/>
      <c r="H59" s="998"/>
      <c r="I59" s="998"/>
      <c r="J59" s="998"/>
      <c r="K59" s="998"/>
      <c r="L59" s="998"/>
      <c r="M59" s="998"/>
      <c r="N59" s="998"/>
      <c r="O59" s="998"/>
      <c r="P59" s="999"/>
    </row>
    <row r="60" spans="1:16" ht="47.25" customHeight="1" x14ac:dyDescent="0.25">
      <c r="A60" s="612" t="s">
        <v>52</v>
      </c>
      <c r="B60" s="612"/>
      <c r="C60" s="613"/>
      <c r="D60" s="709" t="s">
        <v>307</v>
      </c>
      <c r="E60" s="710"/>
      <c r="F60" s="710"/>
      <c r="G60" s="710"/>
      <c r="H60" s="710"/>
      <c r="I60" s="710"/>
      <c r="J60" s="710"/>
      <c r="K60" s="710"/>
      <c r="L60" s="710"/>
      <c r="M60" s="710"/>
      <c r="N60" s="710"/>
      <c r="O60" s="710"/>
      <c r="P60" s="711"/>
    </row>
    <row r="61" spans="1:16" ht="26.25" customHeight="1" x14ac:dyDescent="0.25">
      <c r="A61" s="622" t="s">
        <v>53</v>
      </c>
      <c r="B61" s="622"/>
      <c r="C61" s="622"/>
      <c r="D61" s="622"/>
      <c r="E61" s="622"/>
      <c r="F61" s="622"/>
      <c r="G61" s="622"/>
      <c r="H61" s="622"/>
      <c r="I61" s="622"/>
      <c r="J61" s="622"/>
      <c r="K61" s="622"/>
      <c r="L61" s="622"/>
      <c r="M61" s="622"/>
      <c r="N61" s="622"/>
      <c r="O61" s="622"/>
      <c r="P61" s="622"/>
    </row>
    <row r="62" spans="1:16" ht="24" customHeight="1" x14ac:dyDescent="0.25">
      <c r="A62" s="675" t="s">
        <v>54</v>
      </c>
      <c r="B62" s="620" t="s">
        <v>2</v>
      </c>
      <c r="C62" s="620" t="s">
        <v>7</v>
      </c>
      <c r="D62" s="620"/>
      <c r="E62" s="620"/>
      <c r="F62" s="620"/>
      <c r="G62" s="620"/>
      <c r="H62" s="620"/>
      <c r="I62" s="620"/>
      <c r="J62" s="639" t="s">
        <v>55</v>
      </c>
      <c r="K62" s="14">
        <v>2014</v>
      </c>
      <c r="L62" s="14">
        <v>2015</v>
      </c>
      <c r="M62" s="14">
        <v>2016</v>
      </c>
      <c r="N62" s="189">
        <v>2017</v>
      </c>
      <c r="O62" s="189">
        <v>2018</v>
      </c>
      <c r="P62" s="189">
        <v>2019</v>
      </c>
    </row>
    <row r="63" spans="1:16" ht="55.15" customHeight="1" x14ac:dyDescent="0.25">
      <c r="A63" s="676"/>
      <c r="B63" s="677"/>
      <c r="C63" s="620"/>
      <c r="D63" s="620"/>
      <c r="E63" s="620"/>
      <c r="F63" s="620"/>
      <c r="G63" s="620"/>
      <c r="H63" s="620"/>
      <c r="I63" s="620"/>
      <c r="J63" s="639"/>
      <c r="K63" s="15" t="s">
        <v>10</v>
      </c>
      <c r="L63" s="15" t="s">
        <v>10</v>
      </c>
      <c r="M63" s="15" t="s">
        <v>11</v>
      </c>
      <c r="N63" s="188" t="s">
        <v>12</v>
      </c>
      <c r="O63" s="188" t="s">
        <v>13</v>
      </c>
      <c r="P63" s="188" t="s">
        <v>13</v>
      </c>
    </row>
    <row r="64" spans="1:16" ht="37.5" customHeight="1" x14ac:dyDescent="0.25">
      <c r="A64" s="678" t="s">
        <v>56</v>
      </c>
      <c r="B64" s="97" t="s">
        <v>124</v>
      </c>
      <c r="C64" s="1087" t="s">
        <v>308</v>
      </c>
      <c r="D64" s="1088"/>
      <c r="E64" s="1088"/>
      <c r="F64" s="1088"/>
      <c r="G64" s="1088"/>
      <c r="H64" s="1088"/>
      <c r="I64" s="1089"/>
      <c r="J64" s="96" t="s">
        <v>130</v>
      </c>
      <c r="K64" s="93" t="s">
        <v>15</v>
      </c>
      <c r="L64" s="93" t="s">
        <v>15</v>
      </c>
      <c r="M64" s="507">
        <v>3</v>
      </c>
      <c r="N64" s="508">
        <v>3</v>
      </c>
      <c r="O64" s="508">
        <v>6</v>
      </c>
      <c r="P64" s="508">
        <v>6</v>
      </c>
    </row>
    <row r="65" spans="1:16" ht="25.5" customHeight="1" x14ac:dyDescent="0.25">
      <c r="A65" s="679"/>
      <c r="B65" s="97" t="s">
        <v>127</v>
      </c>
      <c r="C65" s="947" t="s">
        <v>309</v>
      </c>
      <c r="D65" s="948"/>
      <c r="E65" s="948"/>
      <c r="F65" s="948"/>
      <c r="G65" s="948"/>
      <c r="H65" s="948"/>
      <c r="I65" s="949"/>
      <c r="J65" s="158" t="s">
        <v>130</v>
      </c>
      <c r="K65" s="155" t="s">
        <v>15</v>
      </c>
      <c r="L65" s="155" t="s">
        <v>15</v>
      </c>
      <c r="M65" s="507">
        <v>1</v>
      </c>
      <c r="N65" s="508" t="s">
        <v>736</v>
      </c>
      <c r="O65" s="508" t="s">
        <v>736</v>
      </c>
      <c r="P65" s="508" t="s">
        <v>736</v>
      </c>
    </row>
    <row r="66" spans="1:16" ht="21" customHeight="1" x14ac:dyDescent="0.25">
      <c r="A66" s="670" t="s">
        <v>57</v>
      </c>
      <c r="B66" s="171" t="s">
        <v>129</v>
      </c>
      <c r="C66" s="556" t="s">
        <v>310</v>
      </c>
      <c r="D66" s="556"/>
      <c r="E66" s="556"/>
      <c r="F66" s="556"/>
      <c r="G66" s="556"/>
      <c r="H66" s="556"/>
      <c r="I66" s="556"/>
      <c r="J66" s="96" t="s">
        <v>130</v>
      </c>
      <c r="K66" s="93" t="s">
        <v>15</v>
      </c>
      <c r="L66" s="93" t="s">
        <v>15</v>
      </c>
      <c r="M66" s="507">
        <v>60</v>
      </c>
      <c r="N66" s="508">
        <v>50</v>
      </c>
      <c r="O66" s="508">
        <v>60</v>
      </c>
      <c r="P66" s="508">
        <v>65</v>
      </c>
    </row>
    <row r="67" spans="1:16" ht="24" customHeight="1" x14ac:dyDescent="0.25">
      <c r="A67" s="670"/>
      <c r="B67" s="171" t="s">
        <v>58</v>
      </c>
      <c r="C67" s="538" t="s">
        <v>311</v>
      </c>
      <c r="D67" s="572"/>
      <c r="E67" s="572"/>
      <c r="F67" s="572"/>
      <c r="G67" s="572"/>
      <c r="H67" s="572"/>
      <c r="I67" s="539"/>
      <c r="J67" s="96" t="s">
        <v>130</v>
      </c>
      <c r="K67" s="93" t="s">
        <v>15</v>
      </c>
      <c r="L67" s="93" t="s">
        <v>15</v>
      </c>
      <c r="M67" s="507">
        <v>2</v>
      </c>
      <c r="N67" s="508">
        <v>2</v>
      </c>
      <c r="O67" s="508">
        <v>2</v>
      </c>
      <c r="P67" s="508">
        <v>2</v>
      </c>
    </row>
    <row r="68" spans="1:16" ht="21.75" customHeight="1" x14ac:dyDescent="0.25">
      <c r="A68" s="670"/>
      <c r="B68" s="171" t="s">
        <v>59</v>
      </c>
      <c r="C68" s="538" t="s">
        <v>312</v>
      </c>
      <c r="D68" s="572"/>
      <c r="E68" s="572"/>
      <c r="F68" s="572"/>
      <c r="G68" s="572"/>
      <c r="H68" s="572"/>
      <c r="I68" s="539"/>
      <c r="J68" s="96" t="s">
        <v>130</v>
      </c>
      <c r="K68" s="93" t="s">
        <v>15</v>
      </c>
      <c r="L68" s="93" t="s">
        <v>15</v>
      </c>
      <c r="M68" s="507">
        <v>10</v>
      </c>
      <c r="N68" s="508">
        <v>12</v>
      </c>
      <c r="O68" s="508">
        <v>14</v>
      </c>
      <c r="P68" s="508">
        <v>16</v>
      </c>
    </row>
    <row r="69" spans="1:16" ht="21.75" customHeight="1" x14ac:dyDescent="0.25">
      <c r="A69" s="670"/>
      <c r="B69" s="97" t="s">
        <v>60</v>
      </c>
      <c r="C69" s="538" t="s">
        <v>313</v>
      </c>
      <c r="D69" s="572"/>
      <c r="E69" s="572"/>
      <c r="F69" s="572"/>
      <c r="G69" s="572"/>
      <c r="H69" s="572"/>
      <c r="I69" s="539"/>
      <c r="J69" s="96" t="s">
        <v>130</v>
      </c>
      <c r="K69" s="93" t="s">
        <v>15</v>
      </c>
      <c r="L69" s="93" t="s">
        <v>15</v>
      </c>
      <c r="M69" s="509">
        <v>450</v>
      </c>
      <c r="N69" s="510">
        <v>500</v>
      </c>
      <c r="O69" s="510">
        <v>600</v>
      </c>
      <c r="P69" s="510">
        <v>700</v>
      </c>
    </row>
    <row r="70" spans="1:16" ht="33.75" customHeight="1" x14ac:dyDescent="0.25">
      <c r="A70" s="670"/>
      <c r="B70" s="97" t="s">
        <v>61</v>
      </c>
      <c r="C70" s="538" t="s">
        <v>314</v>
      </c>
      <c r="D70" s="572"/>
      <c r="E70" s="572"/>
      <c r="F70" s="572"/>
      <c r="G70" s="572"/>
      <c r="H70" s="572"/>
      <c r="I70" s="539"/>
      <c r="J70" s="96" t="s">
        <v>130</v>
      </c>
      <c r="K70" s="93" t="s">
        <v>15</v>
      </c>
      <c r="L70" s="93" t="s">
        <v>15</v>
      </c>
      <c r="M70" s="509">
        <v>25</v>
      </c>
      <c r="N70" s="510">
        <v>25</v>
      </c>
      <c r="O70" s="510">
        <v>25</v>
      </c>
      <c r="P70" s="510">
        <v>25</v>
      </c>
    </row>
    <row r="71" spans="1:16" ht="21.75" customHeight="1" x14ac:dyDescent="0.25">
      <c r="A71" s="670"/>
      <c r="B71" s="107" t="s">
        <v>261</v>
      </c>
      <c r="C71" s="538" t="s">
        <v>315</v>
      </c>
      <c r="D71" s="572"/>
      <c r="E71" s="572"/>
      <c r="F71" s="572"/>
      <c r="G71" s="572"/>
      <c r="H71" s="572"/>
      <c r="I71" s="539"/>
      <c r="J71" s="96" t="s">
        <v>130</v>
      </c>
      <c r="K71" s="93" t="s">
        <v>15</v>
      </c>
      <c r="L71" s="93" t="s">
        <v>15</v>
      </c>
      <c r="M71" s="509">
        <v>3</v>
      </c>
      <c r="N71" s="510">
        <v>5</v>
      </c>
      <c r="O71" s="510">
        <v>6</v>
      </c>
      <c r="P71" s="510">
        <v>7</v>
      </c>
    </row>
    <row r="72" spans="1:16" ht="21.75" customHeight="1" x14ac:dyDescent="0.25">
      <c r="A72" s="670"/>
      <c r="B72" s="107" t="s">
        <v>263</v>
      </c>
      <c r="C72" s="538" t="s">
        <v>316</v>
      </c>
      <c r="D72" s="572"/>
      <c r="E72" s="572"/>
      <c r="F72" s="572"/>
      <c r="G72" s="572"/>
      <c r="H72" s="572"/>
      <c r="I72" s="539"/>
      <c r="J72" s="96" t="s">
        <v>130</v>
      </c>
      <c r="K72" s="93" t="s">
        <v>15</v>
      </c>
      <c r="L72" s="93" t="s">
        <v>15</v>
      </c>
      <c r="M72" s="511">
        <v>5</v>
      </c>
      <c r="N72" s="512">
        <v>5</v>
      </c>
      <c r="O72" s="512">
        <v>5</v>
      </c>
      <c r="P72" s="512">
        <v>5</v>
      </c>
    </row>
    <row r="73" spans="1:16" ht="51" customHeight="1" x14ac:dyDescent="0.25">
      <c r="A73" s="150" t="s">
        <v>62</v>
      </c>
      <c r="B73" s="97"/>
      <c r="C73" s="628"/>
      <c r="D73" s="683"/>
      <c r="E73" s="683"/>
      <c r="F73" s="683"/>
      <c r="G73" s="683"/>
      <c r="H73" s="683"/>
      <c r="I73" s="629"/>
      <c r="J73" s="146"/>
      <c r="K73" s="140"/>
      <c r="L73" s="140"/>
      <c r="M73" s="102"/>
      <c r="N73" s="17"/>
      <c r="O73" s="17"/>
      <c r="P73" s="17"/>
    </row>
    <row r="74" spans="1:16" ht="19.899999999999999" customHeight="1" x14ac:dyDescent="0.25"/>
    <row r="75" spans="1:16" x14ac:dyDescent="0.25">
      <c r="A75" s="597" t="s">
        <v>63</v>
      </c>
      <c r="B75" s="598"/>
      <c r="C75" s="598"/>
      <c r="D75" s="598"/>
      <c r="E75" s="598"/>
      <c r="F75" s="598"/>
      <c r="G75" s="598"/>
      <c r="H75" s="598"/>
      <c r="I75" s="598"/>
      <c r="J75" s="598"/>
      <c r="K75" s="598"/>
      <c r="L75" s="598"/>
      <c r="M75" s="598"/>
      <c r="N75" s="598"/>
      <c r="O75" s="598"/>
      <c r="P75" s="599"/>
    </row>
    <row r="76" spans="1:16" x14ac:dyDescent="0.25">
      <c r="A76" s="614" t="s">
        <v>7</v>
      </c>
      <c r="B76" s="615"/>
      <c r="C76" s="615"/>
      <c r="D76" s="616"/>
      <c r="E76" s="593" t="s">
        <v>2</v>
      </c>
      <c r="F76" s="594"/>
      <c r="G76" s="620">
        <v>2014</v>
      </c>
      <c r="H76" s="620"/>
      <c r="I76" s="140">
        <v>2015</v>
      </c>
      <c r="J76" s="140">
        <v>2016</v>
      </c>
      <c r="K76" s="621">
        <v>2017</v>
      </c>
      <c r="L76" s="621"/>
      <c r="M76" s="621">
        <v>2018</v>
      </c>
      <c r="N76" s="621"/>
      <c r="O76" s="621">
        <v>2019</v>
      </c>
      <c r="P76" s="621"/>
    </row>
    <row r="77" spans="1:16" ht="31.5" x14ac:dyDescent="0.25">
      <c r="A77" s="617"/>
      <c r="B77" s="618"/>
      <c r="C77" s="618"/>
      <c r="D77" s="619"/>
      <c r="E77" s="140" t="s">
        <v>64</v>
      </c>
      <c r="F77" s="146" t="s">
        <v>65</v>
      </c>
      <c r="G77" s="593" t="s">
        <v>10</v>
      </c>
      <c r="H77" s="594"/>
      <c r="I77" s="140" t="s">
        <v>10</v>
      </c>
      <c r="J77" s="140" t="s">
        <v>11</v>
      </c>
      <c r="K77" s="593" t="s">
        <v>12</v>
      </c>
      <c r="L77" s="594"/>
      <c r="M77" s="593" t="s">
        <v>13</v>
      </c>
      <c r="N77" s="594"/>
      <c r="O77" s="593" t="s">
        <v>13</v>
      </c>
      <c r="P77" s="594"/>
    </row>
    <row r="78" spans="1:16" ht="34.5" customHeight="1" x14ac:dyDescent="0.25">
      <c r="A78" s="623" t="s">
        <v>317</v>
      </c>
      <c r="B78" s="681"/>
      <c r="C78" s="681"/>
      <c r="D78" s="624"/>
      <c r="E78" s="43" t="s">
        <v>318</v>
      </c>
      <c r="F78" s="140"/>
      <c r="G78" s="593" t="s">
        <v>15</v>
      </c>
      <c r="H78" s="594"/>
      <c r="I78" s="140" t="s">
        <v>15</v>
      </c>
      <c r="J78" s="144">
        <v>12397.5</v>
      </c>
      <c r="K78" s="715">
        <v>7397.5</v>
      </c>
      <c r="L78" s="720"/>
      <c r="M78" s="715">
        <v>7397.5</v>
      </c>
      <c r="N78" s="720"/>
      <c r="O78" s="595">
        <v>7397.5</v>
      </c>
      <c r="P78" s="596"/>
    </row>
    <row r="79" spans="1:16" ht="32.25" customHeight="1" x14ac:dyDescent="0.25">
      <c r="A79" s="716" t="s">
        <v>414</v>
      </c>
      <c r="B79" s="717"/>
      <c r="C79" s="717"/>
      <c r="D79" s="718"/>
      <c r="E79" s="140"/>
      <c r="F79" s="140">
        <v>254000</v>
      </c>
      <c r="G79" s="620" t="s">
        <v>15</v>
      </c>
      <c r="H79" s="620"/>
      <c r="I79" s="140" t="s">
        <v>15</v>
      </c>
      <c r="J79" s="154">
        <v>12397.5</v>
      </c>
      <c r="K79" s="684">
        <v>7397.5</v>
      </c>
      <c r="L79" s="684"/>
      <c r="M79" s="684">
        <v>7397.5</v>
      </c>
      <c r="N79" s="684"/>
      <c r="O79" s="620">
        <v>7397.5</v>
      </c>
      <c r="P79" s="620"/>
    </row>
    <row r="80" spans="1:16" ht="22.9" customHeight="1" x14ac:dyDescent="0.25">
      <c r="A80" s="606"/>
      <c r="B80" s="606"/>
      <c r="C80" s="606"/>
      <c r="D80" s="606"/>
      <c r="E80" s="140"/>
      <c r="F80" s="140"/>
      <c r="G80" s="620" t="s">
        <v>15</v>
      </c>
      <c r="H80" s="620"/>
      <c r="I80" s="140" t="s">
        <v>15</v>
      </c>
      <c r="J80" s="140"/>
      <c r="K80" s="620"/>
      <c r="L80" s="620"/>
      <c r="M80" s="620"/>
      <c r="N80" s="620"/>
      <c r="O80" s="620"/>
      <c r="P80" s="620"/>
    </row>
    <row r="81" spans="1:16" ht="22.9" customHeight="1" x14ac:dyDescent="0.25">
      <c r="A81" s="606"/>
      <c r="B81" s="606"/>
      <c r="C81" s="606"/>
      <c r="D81" s="606"/>
      <c r="E81" s="140"/>
      <c r="F81" s="140"/>
      <c r="G81" s="620" t="s">
        <v>15</v>
      </c>
      <c r="H81" s="620"/>
      <c r="I81" s="140" t="s">
        <v>15</v>
      </c>
      <c r="J81" s="140"/>
      <c r="K81" s="620"/>
      <c r="L81" s="620"/>
      <c r="M81" s="620"/>
      <c r="N81" s="620"/>
      <c r="O81" s="620"/>
      <c r="P81" s="620"/>
    </row>
    <row r="82" spans="1:16" ht="20.45" customHeight="1" x14ac:dyDescent="0.25"/>
    <row r="83" spans="1:16" ht="22.15" customHeight="1" x14ac:dyDescent="0.25">
      <c r="A83" s="622" t="s">
        <v>66</v>
      </c>
      <c r="B83" s="622"/>
      <c r="C83" s="622"/>
      <c r="D83" s="622"/>
      <c r="E83" s="622"/>
      <c r="F83" s="622"/>
      <c r="G83" s="622"/>
      <c r="H83" s="622"/>
      <c r="I83" s="622"/>
      <c r="J83" s="622"/>
      <c r="K83" s="622"/>
      <c r="L83" s="622"/>
      <c r="M83" s="622"/>
      <c r="N83" s="622"/>
      <c r="O83" s="622"/>
      <c r="P83" s="622"/>
    </row>
    <row r="84" spans="1:16" ht="19.899999999999999" customHeight="1" x14ac:dyDescent="0.25">
      <c r="A84" s="620" t="s">
        <v>7</v>
      </c>
      <c r="B84" s="620"/>
      <c r="C84" s="620"/>
      <c r="D84" s="620"/>
      <c r="E84" s="620" t="s">
        <v>2</v>
      </c>
      <c r="F84" s="620"/>
      <c r="G84" s="620"/>
      <c r="H84" s="620"/>
      <c r="I84" s="687" t="s">
        <v>67</v>
      </c>
      <c r="J84" s="687" t="s">
        <v>68</v>
      </c>
      <c r="K84" s="687" t="s">
        <v>411</v>
      </c>
      <c r="L84" s="141">
        <v>2016</v>
      </c>
      <c r="M84" s="687" t="s">
        <v>412</v>
      </c>
      <c r="N84" s="140">
        <v>2017</v>
      </c>
      <c r="O84" s="140">
        <v>2018</v>
      </c>
      <c r="P84" s="140">
        <v>2019</v>
      </c>
    </row>
    <row r="85" spans="1:16" ht="63" customHeight="1" x14ac:dyDescent="0.25">
      <c r="A85" s="620"/>
      <c r="B85" s="620"/>
      <c r="C85" s="620"/>
      <c r="D85" s="620"/>
      <c r="E85" s="140" t="s">
        <v>71</v>
      </c>
      <c r="F85" s="140" t="s">
        <v>64</v>
      </c>
      <c r="G85" s="147" t="s">
        <v>12</v>
      </c>
      <c r="H85" s="146" t="s">
        <v>65</v>
      </c>
      <c r="I85" s="687"/>
      <c r="J85" s="687"/>
      <c r="K85" s="687"/>
      <c r="L85" s="19" t="s">
        <v>72</v>
      </c>
      <c r="M85" s="687"/>
      <c r="N85" s="20" t="s">
        <v>12</v>
      </c>
      <c r="O85" s="147" t="s">
        <v>13</v>
      </c>
      <c r="P85" s="147" t="s">
        <v>13</v>
      </c>
    </row>
    <row r="86" spans="1:16" x14ac:dyDescent="0.25">
      <c r="A86" s="593">
        <v>1</v>
      </c>
      <c r="B86" s="695"/>
      <c r="C86" s="695"/>
      <c r="D86" s="594"/>
      <c r="E86" s="140">
        <v>2</v>
      </c>
      <c r="F86" s="140">
        <v>3</v>
      </c>
      <c r="G86" s="140">
        <v>4</v>
      </c>
      <c r="H86" s="140">
        <v>5</v>
      </c>
      <c r="I86" s="140">
        <v>6</v>
      </c>
      <c r="J86" s="140">
        <v>7</v>
      </c>
      <c r="K86" s="140">
        <v>8</v>
      </c>
      <c r="L86" s="140">
        <v>9</v>
      </c>
      <c r="M86" s="140" t="s">
        <v>73</v>
      </c>
      <c r="N86" s="140">
        <v>11</v>
      </c>
      <c r="O86" s="140">
        <v>12</v>
      </c>
      <c r="P86" s="140">
        <v>13</v>
      </c>
    </row>
    <row r="87" spans="1:16" ht="30.6" customHeight="1" x14ac:dyDescent="0.25">
      <c r="A87" s="623"/>
      <c r="B87" s="681"/>
      <c r="C87" s="681"/>
      <c r="D87" s="624"/>
      <c r="E87" s="13"/>
      <c r="F87" s="13"/>
      <c r="G87" s="13"/>
      <c r="H87" s="13"/>
      <c r="I87" s="27"/>
      <c r="J87" s="13"/>
      <c r="K87" s="27"/>
      <c r="L87" s="13"/>
      <c r="M87" s="27"/>
      <c r="N87" s="100"/>
      <c r="O87" s="100"/>
      <c r="P87" s="8"/>
    </row>
    <row r="88" spans="1:16" ht="22.9" customHeight="1" x14ac:dyDescent="0.25">
      <c r="A88" s="602"/>
      <c r="B88" s="657"/>
      <c r="C88" s="657"/>
      <c r="D88" s="603"/>
      <c r="E88" s="8"/>
      <c r="F88" s="8"/>
      <c r="G88" s="8"/>
      <c r="H88" s="8"/>
      <c r="I88" s="8"/>
      <c r="J88" s="8"/>
      <c r="K88" s="8"/>
      <c r="L88" s="8"/>
      <c r="M88" s="8"/>
      <c r="N88" s="8"/>
      <c r="O88" s="8"/>
      <c r="P88" s="8"/>
    </row>
    <row r="89" spans="1:16" ht="22.9" customHeight="1" x14ac:dyDescent="0.25">
      <c r="A89" s="602"/>
      <c r="B89" s="657"/>
      <c r="C89" s="657"/>
      <c r="D89" s="603"/>
      <c r="E89" s="8"/>
      <c r="F89" s="8"/>
      <c r="G89" s="8"/>
      <c r="H89" s="8"/>
      <c r="I89" s="8"/>
      <c r="J89" s="8"/>
      <c r="K89" s="8"/>
      <c r="L89" s="8"/>
      <c r="M89" s="8"/>
      <c r="N89" s="8"/>
      <c r="O89" s="8"/>
      <c r="P89" s="8"/>
    </row>
    <row r="90" spans="1:16" ht="23.45" customHeight="1" x14ac:dyDescent="0.25"/>
    <row r="91" spans="1:16" s="21" customFormat="1" ht="24.6" customHeight="1" x14ac:dyDescent="0.25">
      <c r="A91" s="696" t="s">
        <v>74</v>
      </c>
      <c r="B91" s="697"/>
      <c r="C91" s="697"/>
      <c r="D91" s="697"/>
      <c r="E91" s="697"/>
      <c r="F91" s="697"/>
      <c r="G91" s="697"/>
      <c r="H91" s="697"/>
      <c r="I91" s="697"/>
      <c r="J91" s="697"/>
      <c r="K91" s="697"/>
      <c r="L91" s="697"/>
      <c r="M91" s="697"/>
      <c r="N91" s="697"/>
      <c r="O91" s="697"/>
      <c r="P91" s="698"/>
    </row>
    <row r="92" spans="1:16" s="21" customFormat="1" ht="24.6" customHeight="1" x14ac:dyDescent="0.25">
      <c r="A92" s="688" t="s">
        <v>75</v>
      </c>
      <c r="B92" s="689"/>
      <c r="C92" s="689"/>
      <c r="D92" s="689"/>
      <c r="E92" s="689"/>
      <c r="F92" s="689"/>
      <c r="G92" s="689"/>
      <c r="H92" s="689"/>
      <c r="I92" s="689"/>
      <c r="J92" s="689"/>
      <c r="K92" s="689"/>
      <c r="L92" s="689"/>
      <c r="M92" s="689"/>
      <c r="N92" s="689"/>
      <c r="O92" s="689"/>
      <c r="P92" s="690"/>
    </row>
    <row r="93" spans="1:16" s="21" customFormat="1" ht="24.6" customHeight="1" x14ac:dyDescent="0.25">
      <c r="A93" s="688" t="s">
        <v>76</v>
      </c>
      <c r="B93" s="689"/>
      <c r="C93" s="689"/>
      <c r="D93" s="689"/>
      <c r="E93" s="689"/>
      <c r="F93" s="689"/>
      <c r="G93" s="689"/>
      <c r="H93" s="689"/>
      <c r="I93" s="689"/>
      <c r="J93" s="689"/>
      <c r="K93" s="689"/>
      <c r="L93" s="689"/>
      <c r="M93" s="689"/>
      <c r="N93" s="689"/>
      <c r="O93" s="689"/>
      <c r="P93" s="690"/>
    </row>
    <row r="94" spans="1:16" s="21" customFormat="1" ht="24.6" customHeight="1" x14ac:dyDescent="0.25">
      <c r="A94" s="691" t="s">
        <v>77</v>
      </c>
      <c r="B94" s="692"/>
      <c r="C94" s="692"/>
      <c r="D94" s="692"/>
      <c r="E94" s="692"/>
      <c r="F94" s="692"/>
      <c r="G94" s="692"/>
      <c r="H94" s="692"/>
      <c r="I94" s="692"/>
      <c r="J94" s="692"/>
      <c r="K94" s="692"/>
      <c r="L94" s="692"/>
      <c r="M94" s="692"/>
      <c r="N94" s="692"/>
      <c r="O94" s="692"/>
      <c r="P94" s="693"/>
    </row>
    <row r="96" spans="1:16" ht="37.5" customHeight="1" x14ac:dyDescent="0.25">
      <c r="A96" s="694" t="s">
        <v>78</v>
      </c>
      <c r="B96" s="694"/>
      <c r="C96" s="694"/>
      <c r="D96" s="694"/>
      <c r="E96" s="694"/>
      <c r="F96" s="694"/>
      <c r="G96" s="694"/>
      <c r="H96" s="694"/>
      <c r="I96" s="694"/>
      <c r="J96" s="694"/>
      <c r="K96" s="694"/>
      <c r="L96" s="694"/>
      <c r="M96" s="694"/>
      <c r="N96" s="694"/>
      <c r="O96" s="694"/>
      <c r="P96" s="694"/>
    </row>
    <row r="97" spans="1:16" ht="38.25" hidden="1" customHeight="1" x14ac:dyDescent="0.25">
      <c r="A97" s="151"/>
      <c r="C97" s="151"/>
      <c r="D97" s="151"/>
      <c r="E97" s="151"/>
      <c r="F97" s="151"/>
      <c r="G97" s="151"/>
      <c r="H97" s="151"/>
      <c r="I97" s="151"/>
      <c r="J97" s="151"/>
      <c r="K97" s="151"/>
      <c r="L97" s="151"/>
      <c r="M97" s="151"/>
      <c r="N97" s="151"/>
      <c r="O97" s="151"/>
      <c r="P97" s="151"/>
    </row>
    <row r="98" spans="1:16" ht="48.75" hidden="1" customHeight="1" x14ac:dyDescent="0.25"/>
  </sheetData>
  <mergeCells count="225">
    <mergeCell ref="A93:P93"/>
    <mergeCell ref="A94:P94"/>
    <mergeCell ref="A96:P96"/>
    <mergeCell ref="A86:D86"/>
    <mergeCell ref="A87:D87"/>
    <mergeCell ref="A88:D88"/>
    <mergeCell ref="A89:D89"/>
    <mergeCell ref="A91:P91"/>
    <mergeCell ref="A92:P92"/>
    <mergeCell ref="A83:P83"/>
    <mergeCell ref="A84:D85"/>
    <mergeCell ref="E84:H84"/>
    <mergeCell ref="I84:I85"/>
    <mergeCell ref="J84:J85"/>
    <mergeCell ref="K84:K85"/>
    <mergeCell ref="M84:M85"/>
    <mergeCell ref="A80:D80"/>
    <mergeCell ref="G80:H80"/>
    <mergeCell ref="K80:L80"/>
    <mergeCell ref="M80:N80"/>
    <mergeCell ref="O80:P80"/>
    <mergeCell ref="A81:D81"/>
    <mergeCell ref="G81:H81"/>
    <mergeCell ref="K81:L81"/>
    <mergeCell ref="M81:N81"/>
    <mergeCell ref="O81:P81"/>
    <mergeCell ref="A79:D79"/>
    <mergeCell ref="G79:H79"/>
    <mergeCell ref="K79:L79"/>
    <mergeCell ref="M79:N79"/>
    <mergeCell ref="O79:P79"/>
    <mergeCell ref="M77:N77"/>
    <mergeCell ref="O77:P77"/>
    <mergeCell ref="A78:D78"/>
    <mergeCell ref="G78:H78"/>
    <mergeCell ref="K78:L78"/>
    <mergeCell ref="M78:N78"/>
    <mergeCell ref="O78:P78"/>
    <mergeCell ref="C73:I73"/>
    <mergeCell ref="A75:P75"/>
    <mergeCell ref="A76:D77"/>
    <mergeCell ref="E76:F76"/>
    <mergeCell ref="G76:H76"/>
    <mergeCell ref="K76:L76"/>
    <mergeCell ref="M76:N76"/>
    <mergeCell ref="O76:P76"/>
    <mergeCell ref="G77:H77"/>
    <mergeCell ref="K77:L77"/>
    <mergeCell ref="A66:A72"/>
    <mergeCell ref="C66:I66"/>
    <mergeCell ref="C67:I67"/>
    <mergeCell ref="C68:I68"/>
    <mergeCell ref="C69:I69"/>
    <mergeCell ref="C70:I70"/>
    <mergeCell ref="C71:I71"/>
    <mergeCell ref="C72:I72"/>
    <mergeCell ref="A61:P61"/>
    <mergeCell ref="A62:A63"/>
    <mergeCell ref="B62:B63"/>
    <mergeCell ref="C62:I63"/>
    <mergeCell ref="J62:J63"/>
    <mergeCell ref="A64:A65"/>
    <mergeCell ref="C64:I64"/>
    <mergeCell ref="C65:I65"/>
    <mergeCell ref="A57:P57"/>
    <mergeCell ref="A58:C58"/>
    <mergeCell ref="D58:P58"/>
    <mergeCell ref="A59:C59"/>
    <mergeCell ref="D59:P59"/>
    <mergeCell ref="A60:C60"/>
    <mergeCell ref="D60:P60"/>
    <mergeCell ref="A54:B54"/>
    <mergeCell ref="C54:N54"/>
    <mergeCell ref="O54:P54"/>
    <mergeCell ref="A55:B55"/>
    <mergeCell ref="C55:N55"/>
    <mergeCell ref="O55:P55"/>
    <mergeCell ref="A50:B50"/>
    <mergeCell ref="A51:P51"/>
    <mergeCell ref="A52:B52"/>
    <mergeCell ref="C52:N52"/>
    <mergeCell ref="O52:P52"/>
    <mergeCell ref="A53:B53"/>
    <mergeCell ref="C53:N53"/>
    <mergeCell ref="O53:P53"/>
    <mergeCell ref="A47:B47"/>
    <mergeCell ref="I47:J47"/>
    <mergeCell ref="A48:B48"/>
    <mergeCell ref="I48:J48"/>
    <mergeCell ref="A49:B49"/>
    <mergeCell ref="I49:J49"/>
    <mergeCell ref="A42:C42"/>
    <mergeCell ref="E42:F42"/>
    <mergeCell ref="G42:H42"/>
    <mergeCell ref="A44:P44"/>
    <mergeCell ref="A45:B46"/>
    <mergeCell ref="C45:H45"/>
    <mergeCell ref="I45:J46"/>
    <mergeCell ref="A40:C40"/>
    <mergeCell ref="E40:F40"/>
    <mergeCell ref="G40:H40"/>
    <mergeCell ref="A41:C41"/>
    <mergeCell ref="E41:F41"/>
    <mergeCell ref="G41:H41"/>
    <mergeCell ref="A38:C38"/>
    <mergeCell ref="E38:F38"/>
    <mergeCell ref="G38:H38"/>
    <mergeCell ref="A39:C39"/>
    <mergeCell ref="E39:F39"/>
    <mergeCell ref="G39:H39"/>
    <mergeCell ref="A36:C36"/>
    <mergeCell ref="E36:F36"/>
    <mergeCell ref="G36:H36"/>
    <mergeCell ref="A37:C37"/>
    <mergeCell ref="E37:F37"/>
    <mergeCell ref="G37:H37"/>
    <mergeCell ref="A34:C34"/>
    <mergeCell ref="E34:F34"/>
    <mergeCell ref="G34:H34"/>
    <mergeCell ref="A35:C35"/>
    <mergeCell ref="E35:F35"/>
    <mergeCell ref="G35:H35"/>
    <mergeCell ref="A32:C33"/>
    <mergeCell ref="D32:F32"/>
    <mergeCell ref="G32:J32"/>
    <mergeCell ref="K32:M32"/>
    <mergeCell ref="N32:P32"/>
    <mergeCell ref="E33:F33"/>
    <mergeCell ref="G33:H33"/>
    <mergeCell ref="A29:B29"/>
    <mergeCell ref="G29:H29"/>
    <mergeCell ref="K29:L29"/>
    <mergeCell ref="M29:N29"/>
    <mergeCell ref="O29:P29"/>
    <mergeCell ref="A31:P31"/>
    <mergeCell ref="A27:B27"/>
    <mergeCell ref="G27:H27"/>
    <mergeCell ref="K27:L27"/>
    <mergeCell ref="M27:N27"/>
    <mergeCell ref="O27:P27"/>
    <mergeCell ref="A28:B28"/>
    <mergeCell ref="G28:H28"/>
    <mergeCell ref="K28:L28"/>
    <mergeCell ref="M28:N28"/>
    <mergeCell ref="O28:P28"/>
    <mergeCell ref="A25:B25"/>
    <mergeCell ref="G25:H25"/>
    <mergeCell ref="K25:L25"/>
    <mergeCell ref="M25:N25"/>
    <mergeCell ref="O25:P25"/>
    <mergeCell ref="A26:B26"/>
    <mergeCell ref="G26:H26"/>
    <mergeCell ref="K26:L26"/>
    <mergeCell ref="M26:N26"/>
    <mergeCell ref="O26:P26"/>
    <mergeCell ref="A23:B23"/>
    <mergeCell ref="G23:H23"/>
    <mergeCell ref="K23:L23"/>
    <mergeCell ref="M23:N23"/>
    <mergeCell ref="O23:P23"/>
    <mergeCell ref="A24:B24"/>
    <mergeCell ref="G24:H24"/>
    <mergeCell ref="K24:L24"/>
    <mergeCell ref="M24:N24"/>
    <mergeCell ref="O24:P24"/>
    <mergeCell ref="A21:B21"/>
    <mergeCell ref="G21:H21"/>
    <mergeCell ref="K21:L21"/>
    <mergeCell ref="M21:N21"/>
    <mergeCell ref="O21:P21"/>
    <mergeCell ref="A22:B22"/>
    <mergeCell ref="G22:H22"/>
    <mergeCell ref="K22:L22"/>
    <mergeCell ref="M22:N22"/>
    <mergeCell ref="O22:P22"/>
    <mergeCell ref="A19:B20"/>
    <mergeCell ref="C19:F19"/>
    <mergeCell ref="G19:H19"/>
    <mergeCell ref="K19:L19"/>
    <mergeCell ref="M19:N19"/>
    <mergeCell ref="O19:P19"/>
    <mergeCell ref="G20:H20"/>
    <mergeCell ref="K20:L20"/>
    <mergeCell ref="M20:N20"/>
    <mergeCell ref="O20:P20"/>
    <mergeCell ref="A16:D16"/>
    <mergeCell ref="G16:H16"/>
    <mergeCell ref="K16:L16"/>
    <mergeCell ref="M16:N16"/>
    <mergeCell ref="O16:P16"/>
    <mergeCell ref="A17:D17"/>
    <mergeCell ref="G17:H17"/>
    <mergeCell ref="K17:L17"/>
    <mergeCell ref="M17:N17"/>
    <mergeCell ref="O17:P17"/>
    <mergeCell ref="N1:P1"/>
    <mergeCell ref="E2:J2"/>
    <mergeCell ref="D3:L3"/>
    <mergeCell ref="A6:C6"/>
    <mergeCell ref="D6:O6"/>
    <mergeCell ref="A7:C7"/>
    <mergeCell ref="D7:O7"/>
    <mergeCell ref="K13:L13"/>
    <mergeCell ref="M13:N13"/>
    <mergeCell ref="O13:P13"/>
    <mergeCell ref="A8:C8"/>
    <mergeCell ref="D8:O8"/>
    <mergeCell ref="A10:P10"/>
    <mergeCell ref="A12:D13"/>
    <mergeCell ref="E12:F12"/>
    <mergeCell ref="G12:H12"/>
    <mergeCell ref="K12:L12"/>
    <mergeCell ref="M12:N12"/>
    <mergeCell ref="O12:P12"/>
    <mergeCell ref="G13:H13"/>
    <mergeCell ref="A15:D15"/>
    <mergeCell ref="G15:H15"/>
    <mergeCell ref="K15:L15"/>
    <mergeCell ref="M15:N15"/>
    <mergeCell ref="O15:P15"/>
    <mergeCell ref="A14:D14"/>
    <mergeCell ref="G14:H14"/>
    <mergeCell ref="K14:L14"/>
    <mergeCell ref="M14:N14"/>
    <mergeCell ref="O14:P14"/>
  </mergeCells>
  <pageMargins left="0.25" right="0.25" top="0.75" bottom="0.75" header="0.3" footer="0.3"/>
  <pageSetup paperSize="9" scale="95" fitToHeight="0" orientation="landscape" r:id="rId1"/>
  <rowBreaks count="4" manualBreakCount="4">
    <brk id="33" max="15" man="1"/>
    <brk id="50" max="15" man="1"/>
    <brk id="68" max="15" man="1"/>
    <brk id="82"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7"/>
  <sheetViews>
    <sheetView showZeros="0" view="pageBreakPreview" topLeftCell="A19" zoomScale="90" zoomScaleNormal="90" zoomScaleSheetLayoutView="90" workbookViewId="0">
      <selection activeCell="C72" sqref="C72:I72"/>
    </sheetView>
  </sheetViews>
  <sheetFormatPr defaultColWidth="8.85546875" defaultRowHeight="15.75" x14ac:dyDescent="0.25"/>
  <cols>
    <col min="1" max="1" width="10.42578125" style="1" customWidth="1"/>
    <col min="2" max="2" width="9.5703125" style="1" customWidth="1"/>
    <col min="3" max="3" width="8.28515625" style="1" customWidth="1"/>
    <col min="4" max="4" width="10.7109375" style="1" customWidth="1"/>
    <col min="5" max="5" width="8.28515625" style="1" customWidth="1"/>
    <col min="6" max="6" width="8" style="1" customWidth="1"/>
    <col min="7" max="7" width="7.140625" style="1" customWidth="1"/>
    <col min="8" max="8" width="7.5703125" style="1" customWidth="1"/>
    <col min="9" max="9" width="11.5703125" style="1" customWidth="1"/>
    <col min="10" max="10" width="10.28515625" style="1" customWidth="1"/>
    <col min="11" max="11" width="11.42578125" style="1" customWidth="1"/>
    <col min="12" max="12" width="7.28515625" style="1" customWidth="1"/>
    <col min="13" max="13" width="13.140625" style="1" customWidth="1"/>
    <col min="14" max="14" width="11" style="1" customWidth="1"/>
    <col min="15" max="15" width="9.42578125" style="1" customWidth="1"/>
    <col min="16" max="16" width="8"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143"/>
      <c r="E4" s="143"/>
      <c r="F4" s="143"/>
      <c r="G4" s="143"/>
      <c r="H4" s="143"/>
      <c r="I4" s="143"/>
      <c r="J4" s="143"/>
      <c r="K4" s="143"/>
      <c r="L4" s="143"/>
    </row>
    <row r="5" spans="1:16" x14ac:dyDescent="0.25">
      <c r="P5" s="142" t="s">
        <v>2</v>
      </c>
    </row>
    <row r="6" spans="1:16" ht="23.45" customHeight="1" x14ac:dyDescent="0.25">
      <c r="A6" s="606" t="s">
        <v>3</v>
      </c>
      <c r="B6" s="606"/>
      <c r="C6" s="606"/>
      <c r="D6" s="607" t="s">
        <v>292</v>
      </c>
      <c r="E6" s="608"/>
      <c r="F6" s="608"/>
      <c r="G6" s="608"/>
      <c r="H6" s="608"/>
      <c r="I6" s="608"/>
      <c r="J6" s="608"/>
      <c r="K6" s="608"/>
      <c r="L6" s="608"/>
      <c r="M6" s="608"/>
      <c r="N6" s="608"/>
      <c r="O6" s="609"/>
      <c r="P6" s="140">
        <v>1</v>
      </c>
    </row>
    <row r="7" spans="1:16" ht="23.45" customHeight="1" x14ac:dyDescent="0.25">
      <c r="A7" s="606" t="s">
        <v>4</v>
      </c>
      <c r="B7" s="606"/>
      <c r="C7" s="606"/>
      <c r="D7" s="610" t="s">
        <v>210</v>
      </c>
      <c r="E7" s="610"/>
      <c r="F7" s="610"/>
      <c r="G7" s="610"/>
      <c r="H7" s="610"/>
      <c r="I7" s="610"/>
      <c r="J7" s="610"/>
      <c r="K7" s="610"/>
      <c r="L7" s="610"/>
      <c r="M7" s="610"/>
      <c r="N7" s="610"/>
      <c r="O7" s="610"/>
      <c r="P7" s="46" t="s">
        <v>120</v>
      </c>
    </row>
    <row r="8" spans="1:16" ht="23.45" customHeight="1" x14ac:dyDescent="0.25">
      <c r="A8" s="606" t="s">
        <v>5</v>
      </c>
      <c r="B8" s="606"/>
      <c r="C8" s="606"/>
      <c r="D8" s="611"/>
      <c r="E8" s="612"/>
      <c r="F8" s="612"/>
      <c r="G8" s="612"/>
      <c r="H8" s="612"/>
      <c r="I8" s="612"/>
      <c r="J8" s="612"/>
      <c r="K8" s="612"/>
      <c r="L8" s="612"/>
      <c r="M8" s="612"/>
      <c r="N8" s="612"/>
      <c r="O8" s="613"/>
      <c r="P8" s="46"/>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152"/>
      <c r="B11" s="152"/>
      <c r="C11" s="152"/>
      <c r="D11" s="152"/>
      <c r="E11" s="152"/>
      <c r="F11" s="152"/>
      <c r="G11" s="152"/>
      <c r="H11" s="152"/>
      <c r="I11" s="152"/>
      <c r="J11" s="152"/>
      <c r="K11" s="152"/>
      <c r="L11" s="152"/>
      <c r="M11" s="152"/>
      <c r="N11" s="152"/>
      <c r="O11" s="152"/>
      <c r="P11" s="152"/>
    </row>
    <row r="12" spans="1:16" ht="21.6" customHeight="1" x14ac:dyDescent="0.25">
      <c r="A12" s="614" t="s">
        <v>7</v>
      </c>
      <c r="B12" s="615"/>
      <c r="C12" s="615"/>
      <c r="D12" s="616"/>
      <c r="E12" s="593" t="s">
        <v>2</v>
      </c>
      <c r="F12" s="594"/>
      <c r="G12" s="620">
        <v>2014</v>
      </c>
      <c r="H12" s="620"/>
      <c r="I12" s="140">
        <v>2015</v>
      </c>
      <c r="J12" s="140">
        <v>2016</v>
      </c>
      <c r="K12" s="621">
        <v>2017</v>
      </c>
      <c r="L12" s="621"/>
      <c r="M12" s="621">
        <v>2018</v>
      </c>
      <c r="N12" s="621"/>
      <c r="O12" s="621">
        <v>2019</v>
      </c>
      <c r="P12" s="621"/>
    </row>
    <row r="13" spans="1:16" ht="31.5" x14ac:dyDescent="0.25">
      <c r="A13" s="617"/>
      <c r="B13" s="618"/>
      <c r="C13" s="618"/>
      <c r="D13" s="619"/>
      <c r="E13" s="140" t="s">
        <v>8</v>
      </c>
      <c r="F13" s="146" t="s">
        <v>9</v>
      </c>
      <c r="G13" s="593" t="s">
        <v>10</v>
      </c>
      <c r="H13" s="594"/>
      <c r="I13" s="140" t="s">
        <v>10</v>
      </c>
      <c r="J13" s="140" t="s">
        <v>11</v>
      </c>
      <c r="K13" s="593" t="s">
        <v>12</v>
      </c>
      <c r="L13" s="594"/>
      <c r="M13" s="593" t="s">
        <v>13</v>
      </c>
      <c r="N13" s="594"/>
      <c r="O13" s="593" t="s">
        <v>13</v>
      </c>
      <c r="P13" s="594"/>
    </row>
    <row r="14" spans="1:16" ht="23.45" customHeight="1" x14ac:dyDescent="0.25">
      <c r="A14" s="622" t="s">
        <v>14</v>
      </c>
      <c r="B14" s="622"/>
      <c r="C14" s="622"/>
      <c r="D14" s="622"/>
      <c r="E14" s="140">
        <v>4</v>
      </c>
      <c r="F14" s="140"/>
      <c r="G14" s="595" t="s">
        <v>15</v>
      </c>
      <c r="H14" s="596"/>
      <c r="I14" s="144" t="s">
        <v>15</v>
      </c>
      <c r="J14" s="241">
        <v>2180.8000000000002</v>
      </c>
      <c r="K14" s="595">
        <v>2000</v>
      </c>
      <c r="L14" s="596"/>
      <c r="M14" s="595">
        <v>2000</v>
      </c>
      <c r="N14" s="596"/>
      <c r="O14" s="595">
        <v>2000</v>
      </c>
      <c r="P14" s="596"/>
    </row>
    <row r="15" spans="1:16" ht="23.45" customHeight="1" x14ac:dyDescent="0.25">
      <c r="A15" s="606" t="s">
        <v>118</v>
      </c>
      <c r="B15" s="606"/>
      <c r="C15" s="606"/>
      <c r="D15" s="606"/>
      <c r="E15" s="140"/>
      <c r="F15" s="140">
        <v>25</v>
      </c>
      <c r="G15" s="593" t="s">
        <v>15</v>
      </c>
      <c r="H15" s="594"/>
      <c r="I15" s="140" t="s">
        <v>15</v>
      </c>
      <c r="J15" s="140">
        <v>2180.8000000000002</v>
      </c>
      <c r="K15" s="620">
        <v>2000</v>
      </c>
      <c r="L15" s="620"/>
      <c r="M15" s="620">
        <v>2000</v>
      </c>
      <c r="N15" s="620"/>
      <c r="O15" s="620">
        <v>2000</v>
      </c>
      <c r="P15" s="620"/>
    </row>
    <row r="16" spans="1:16" ht="23.45" customHeight="1" x14ac:dyDescent="0.25">
      <c r="A16" s="606"/>
      <c r="B16" s="606"/>
      <c r="C16" s="606"/>
      <c r="D16" s="606"/>
      <c r="E16" s="140"/>
      <c r="F16" s="140"/>
      <c r="G16" s="620" t="s">
        <v>15</v>
      </c>
      <c r="H16" s="620"/>
      <c r="I16" s="140" t="s">
        <v>15</v>
      </c>
      <c r="J16" s="140"/>
      <c r="K16" s="620"/>
      <c r="L16" s="620"/>
      <c r="M16" s="620"/>
      <c r="N16" s="620"/>
      <c r="O16" s="620"/>
      <c r="P16" s="620"/>
    </row>
    <row r="17" spans="1:16" ht="23.45" customHeight="1" x14ac:dyDescent="0.25">
      <c r="A17" s="606"/>
      <c r="B17" s="606"/>
      <c r="C17" s="606"/>
      <c r="D17" s="606"/>
      <c r="E17" s="140"/>
      <c r="F17" s="140"/>
      <c r="G17" s="620" t="s">
        <v>15</v>
      </c>
      <c r="H17" s="620"/>
      <c r="I17" s="140" t="s">
        <v>15</v>
      </c>
      <c r="J17" s="140"/>
      <c r="K17" s="620"/>
      <c r="L17" s="620"/>
      <c r="M17" s="620"/>
      <c r="N17" s="620"/>
      <c r="O17" s="620"/>
      <c r="P17" s="620"/>
    </row>
    <row r="18" spans="1:16" ht="23.45" customHeight="1" x14ac:dyDescent="0.25">
      <c r="A18" s="606"/>
      <c r="B18" s="606"/>
      <c r="C18" s="606"/>
      <c r="D18" s="606"/>
      <c r="E18" s="140"/>
      <c r="F18" s="140"/>
      <c r="G18" s="620" t="s">
        <v>15</v>
      </c>
      <c r="H18" s="620"/>
      <c r="I18" s="140" t="s">
        <v>15</v>
      </c>
      <c r="J18" s="140"/>
      <c r="K18" s="620"/>
      <c r="L18" s="620"/>
      <c r="M18" s="620"/>
      <c r="N18" s="620"/>
      <c r="O18" s="620"/>
      <c r="P18" s="620"/>
    </row>
    <row r="19" spans="1:16" ht="14.45" customHeight="1" x14ac:dyDescent="0.25"/>
    <row r="20" spans="1:16" ht="22.5" customHeight="1" x14ac:dyDescent="0.25">
      <c r="A20" s="614" t="s">
        <v>7</v>
      </c>
      <c r="B20" s="616"/>
      <c r="C20" s="621" t="s">
        <v>2</v>
      </c>
      <c r="D20" s="621"/>
      <c r="E20" s="621"/>
      <c r="F20" s="621"/>
      <c r="G20" s="620">
        <v>2014</v>
      </c>
      <c r="H20" s="620"/>
      <c r="I20" s="140">
        <v>2015</v>
      </c>
      <c r="J20" s="140">
        <v>2016</v>
      </c>
      <c r="K20" s="621">
        <v>2017</v>
      </c>
      <c r="L20" s="621"/>
      <c r="M20" s="621">
        <v>2018</v>
      </c>
      <c r="N20" s="621"/>
      <c r="O20" s="621">
        <v>2019</v>
      </c>
      <c r="P20" s="621"/>
    </row>
    <row r="21" spans="1:16" ht="35.450000000000003" customHeight="1" x14ac:dyDescent="0.25">
      <c r="A21" s="617"/>
      <c r="B21" s="619"/>
      <c r="C21" s="140" t="s">
        <v>16</v>
      </c>
      <c r="D21" s="140" t="s">
        <v>17</v>
      </c>
      <c r="E21" s="140" t="s">
        <v>8</v>
      </c>
      <c r="F21" s="146" t="s">
        <v>9</v>
      </c>
      <c r="G21" s="593" t="s">
        <v>10</v>
      </c>
      <c r="H21" s="594"/>
      <c r="I21" s="140" t="s">
        <v>10</v>
      </c>
      <c r="J21" s="140" t="s">
        <v>11</v>
      </c>
      <c r="K21" s="593" t="s">
        <v>12</v>
      </c>
      <c r="L21" s="594"/>
      <c r="M21" s="593" t="s">
        <v>13</v>
      </c>
      <c r="N21" s="594"/>
      <c r="O21" s="593" t="s">
        <v>13</v>
      </c>
      <c r="P21" s="594"/>
    </row>
    <row r="22" spans="1:16" ht="66.75" customHeight="1" x14ac:dyDescent="0.25">
      <c r="A22" s="623" t="s">
        <v>18</v>
      </c>
      <c r="B22" s="624"/>
      <c r="C22" s="8"/>
      <c r="D22" s="8"/>
      <c r="E22" s="8"/>
      <c r="F22" s="8"/>
      <c r="G22" s="625" t="s">
        <v>15</v>
      </c>
      <c r="H22" s="625"/>
      <c r="I22" s="144" t="s">
        <v>15</v>
      </c>
      <c r="J22" s="13">
        <v>2180.8000000000002</v>
      </c>
      <c r="K22" s="700">
        <v>2000</v>
      </c>
      <c r="L22" s="700"/>
      <c r="M22" s="700">
        <v>2000</v>
      </c>
      <c r="N22" s="700"/>
      <c r="O22" s="700">
        <v>2000</v>
      </c>
      <c r="P22" s="700"/>
    </row>
    <row r="23" spans="1:16" ht="32.450000000000003" customHeight="1" x14ac:dyDescent="0.25">
      <c r="A23" s="628" t="s">
        <v>19</v>
      </c>
      <c r="B23" s="629"/>
      <c r="C23" s="9">
        <v>112</v>
      </c>
      <c r="D23" s="8"/>
      <c r="E23" s="8"/>
      <c r="F23" s="8"/>
      <c r="G23" s="620" t="s">
        <v>15</v>
      </c>
      <c r="H23" s="620"/>
      <c r="I23" s="140" t="s">
        <v>15</v>
      </c>
      <c r="J23" s="8"/>
      <c r="K23" s="621"/>
      <c r="L23" s="621"/>
      <c r="M23" s="621"/>
      <c r="N23" s="621"/>
      <c r="O23" s="621"/>
      <c r="P23" s="621"/>
    </row>
    <row r="24" spans="1:16" ht="18.600000000000001" customHeight="1" x14ac:dyDescent="0.25">
      <c r="A24" s="621"/>
      <c r="B24" s="621"/>
      <c r="C24" s="8"/>
      <c r="D24" s="8"/>
      <c r="E24" s="8"/>
      <c r="F24" s="8"/>
      <c r="G24" s="620" t="s">
        <v>15</v>
      </c>
      <c r="H24" s="620"/>
      <c r="I24" s="140" t="s">
        <v>15</v>
      </c>
      <c r="J24" s="8"/>
      <c r="K24" s="621"/>
      <c r="L24" s="621"/>
      <c r="M24" s="621"/>
      <c r="N24" s="621"/>
      <c r="O24" s="621"/>
      <c r="P24" s="621"/>
    </row>
    <row r="25" spans="1:16" ht="18.600000000000001" customHeight="1" x14ac:dyDescent="0.25">
      <c r="A25" s="621"/>
      <c r="B25" s="621"/>
      <c r="C25" s="8"/>
      <c r="D25" s="8"/>
      <c r="E25" s="8"/>
      <c r="F25" s="8"/>
      <c r="G25" s="620" t="s">
        <v>15</v>
      </c>
      <c r="H25" s="620"/>
      <c r="I25" s="140" t="s">
        <v>15</v>
      </c>
      <c r="J25" s="8"/>
      <c r="K25" s="621"/>
      <c r="L25" s="621"/>
      <c r="M25" s="621"/>
      <c r="N25" s="621"/>
      <c r="O25" s="621"/>
      <c r="P25" s="621"/>
    </row>
    <row r="26" spans="1:16" ht="32.450000000000003" customHeight="1" x14ac:dyDescent="0.25">
      <c r="A26" s="628" t="s">
        <v>20</v>
      </c>
      <c r="B26" s="629"/>
      <c r="C26" s="9">
        <v>112</v>
      </c>
      <c r="D26" s="8"/>
      <c r="E26" s="8"/>
      <c r="F26" s="8"/>
      <c r="G26" s="620" t="s">
        <v>15</v>
      </c>
      <c r="H26" s="620"/>
      <c r="I26" s="140" t="s">
        <v>15</v>
      </c>
      <c r="J26" s="8"/>
      <c r="K26" s="621" t="s">
        <v>79</v>
      </c>
      <c r="L26" s="621"/>
      <c r="M26" s="621"/>
      <c r="N26" s="621"/>
      <c r="O26" s="621"/>
      <c r="P26" s="621"/>
    </row>
    <row r="27" spans="1:16" ht="19.149999999999999" customHeight="1" x14ac:dyDescent="0.25">
      <c r="A27" s="621"/>
      <c r="B27" s="621"/>
      <c r="C27" s="8"/>
      <c r="D27" s="8"/>
      <c r="E27" s="8"/>
      <c r="F27" s="8"/>
      <c r="G27" s="620" t="s">
        <v>15</v>
      </c>
      <c r="H27" s="620"/>
      <c r="I27" s="140" t="s">
        <v>15</v>
      </c>
      <c r="J27" s="8"/>
      <c r="K27" s="621"/>
      <c r="L27" s="621"/>
      <c r="M27" s="621"/>
      <c r="N27" s="621"/>
      <c r="O27" s="621"/>
      <c r="P27" s="621"/>
    </row>
    <row r="28" spans="1:16" ht="19.149999999999999" customHeight="1" x14ac:dyDescent="0.25">
      <c r="A28" s="602"/>
      <c r="B28" s="603"/>
      <c r="C28" s="8"/>
      <c r="D28" s="8"/>
      <c r="E28" s="8"/>
      <c r="F28" s="8"/>
      <c r="G28" s="593" t="s">
        <v>15</v>
      </c>
      <c r="H28" s="594"/>
      <c r="I28" s="140" t="s">
        <v>15</v>
      </c>
      <c r="J28" s="8"/>
      <c r="K28" s="602"/>
      <c r="L28" s="603"/>
      <c r="M28" s="602"/>
      <c r="N28" s="603"/>
      <c r="O28" s="602"/>
      <c r="P28" s="603"/>
    </row>
    <row r="29" spans="1:16" ht="69" customHeight="1" x14ac:dyDescent="0.25">
      <c r="A29" s="628" t="s">
        <v>21</v>
      </c>
      <c r="B29" s="629"/>
      <c r="C29" s="9">
        <v>111</v>
      </c>
      <c r="D29" s="8"/>
      <c r="E29" s="8">
        <v>4</v>
      </c>
      <c r="F29" s="8">
        <v>10</v>
      </c>
      <c r="G29" s="593" t="s">
        <v>15</v>
      </c>
      <c r="H29" s="594"/>
      <c r="I29" s="140" t="s">
        <v>15</v>
      </c>
      <c r="J29" s="8">
        <v>2180.8000000000002</v>
      </c>
      <c r="K29" s="602">
        <v>2000</v>
      </c>
      <c r="L29" s="603"/>
      <c r="M29" s="602">
        <v>2000</v>
      </c>
      <c r="N29" s="603"/>
      <c r="O29" s="602">
        <v>2000</v>
      </c>
      <c r="P29" s="603"/>
    </row>
    <row r="30" spans="1:16" ht="20.45" customHeight="1" x14ac:dyDescent="0.25">
      <c r="A30" s="602"/>
      <c r="B30" s="603"/>
      <c r="C30" s="8"/>
      <c r="D30" s="8"/>
      <c r="E30" s="8"/>
      <c r="F30" s="8"/>
      <c r="G30" s="593" t="s">
        <v>15</v>
      </c>
      <c r="H30" s="594"/>
      <c r="I30" s="140" t="s">
        <v>15</v>
      </c>
      <c r="J30" s="8"/>
      <c r="K30" s="602"/>
      <c r="L30" s="603"/>
      <c r="M30" s="602"/>
      <c r="N30" s="603"/>
      <c r="O30" s="602"/>
      <c r="P30" s="603"/>
    </row>
    <row r="31" spans="1:16" ht="14.45" customHeight="1" x14ac:dyDescent="0.25"/>
    <row r="32" spans="1:16" ht="21" customHeight="1" x14ac:dyDescent="0.25">
      <c r="A32" s="636" t="s">
        <v>22</v>
      </c>
      <c r="B32" s="637"/>
      <c r="C32" s="637"/>
      <c r="D32" s="637"/>
      <c r="E32" s="637"/>
      <c r="F32" s="637"/>
      <c r="G32" s="637"/>
      <c r="H32" s="637"/>
      <c r="I32" s="637"/>
      <c r="J32" s="637"/>
      <c r="K32" s="637"/>
      <c r="L32" s="637"/>
      <c r="M32" s="637"/>
      <c r="N32" s="637"/>
      <c r="O32" s="637"/>
      <c r="P32" s="638"/>
    </row>
    <row r="33" spans="1:16" ht="25.15" customHeight="1" x14ac:dyDescent="0.25">
      <c r="A33" s="620" t="s">
        <v>7</v>
      </c>
      <c r="B33" s="620"/>
      <c r="C33" s="620"/>
      <c r="D33" s="620" t="s">
        <v>2</v>
      </c>
      <c r="E33" s="620"/>
      <c r="F33" s="620"/>
      <c r="G33" s="620" t="s">
        <v>409</v>
      </c>
      <c r="H33" s="620"/>
      <c r="I33" s="620"/>
      <c r="J33" s="620"/>
      <c r="K33" s="620" t="s">
        <v>25</v>
      </c>
      <c r="L33" s="620"/>
      <c r="M33" s="620"/>
      <c r="N33" s="620" t="s">
        <v>410</v>
      </c>
      <c r="O33" s="620"/>
      <c r="P33" s="620"/>
    </row>
    <row r="34" spans="1:16" ht="64.150000000000006" customHeight="1" x14ac:dyDescent="0.25">
      <c r="A34" s="620"/>
      <c r="B34" s="620"/>
      <c r="C34" s="620"/>
      <c r="D34" s="140" t="s">
        <v>8</v>
      </c>
      <c r="E34" s="639" t="s">
        <v>26</v>
      </c>
      <c r="F34" s="639"/>
      <c r="G34" s="640" t="s">
        <v>27</v>
      </c>
      <c r="H34" s="640"/>
      <c r="I34" s="147" t="s">
        <v>28</v>
      </c>
      <c r="J34" s="147" t="s">
        <v>29</v>
      </c>
      <c r="K34" s="147" t="s">
        <v>27</v>
      </c>
      <c r="L34" s="147" t="s">
        <v>28</v>
      </c>
      <c r="M34" s="147" t="s">
        <v>29</v>
      </c>
      <c r="N34" s="147" t="s">
        <v>27</v>
      </c>
      <c r="O34" s="147" t="s">
        <v>28</v>
      </c>
      <c r="P34" s="147" t="s">
        <v>29</v>
      </c>
    </row>
    <row r="35" spans="1:16" ht="20.45" customHeight="1" x14ac:dyDescent="0.25">
      <c r="A35" s="606" t="s">
        <v>30</v>
      </c>
      <c r="B35" s="606"/>
      <c r="C35" s="606"/>
      <c r="D35" s="8"/>
      <c r="E35" s="620"/>
      <c r="F35" s="620"/>
      <c r="G35" s="846">
        <v>2000</v>
      </c>
      <c r="H35" s="847"/>
      <c r="I35" s="244"/>
      <c r="J35" s="244">
        <v>2000</v>
      </c>
      <c r="K35" s="244">
        <v>2000</v>
      </c>
      <c r="L35" s="244"/>
      <c r="M35" s="244">
        <v>2000</v>
      </c>
      <c r="N35" s="244">
        <v>2000</v>
      </c>
      <c r="O35" s="244"/>
      <c r="P35" s="244">
        <v>2000</v>
      </c>
    </row>
    <row r="36" spans="1:16" s="12" customFormat="1" ht="20.45" customHeight="1" x14ac:dyDescent="0.25">
      <c r="A36" s="634" t="s">
        <v>159</v>
      </c>
      <c r="B36" s="634"/>
      <c r="C36" s="634"/>
      <c r="D36" s="145" t="s">
        <v>31</v>
      </c>
      <c r="E36" s="635"/>
      <c r="F36" s="635"/>
      <c r="G36" s="635">
        <v>2000</v>
      </c>
      <c r="H36" s="635"/>
      <c r="I36" s="145"/>
      <c r="J36" s="145">
        <v>2000</v>
      </c>
      <c r="K36" s="145">
        <v>2000</v>
      </c>
      <c r="L36" s="145"/>
      <c r="M36" s="145">
        <v>2000</v>
      </c>
      <c r="N36" s="145">
        <v>2000</v>
      </c>
      <c r="O36" s="145"/>
      <c r="P36" s="145">
        <v>2000</v>
      </c>
    </row>
    <row r="37" spans="1:16" s="12" customFormat="1" ht="20.45" customHeight="1" x14ac:dyDescent="0.25">
      <c r="A37" s="641" t="s">
        <v>32</v>
      </c>
      <c r="B37" s="642"/>
      <c r="C37" s="643"/>
      <c r="D37" s="145" t="s">
        <v>33</v>
      </c>
      <c r="E37" s="644"/>
      <c r="F37" s="645"/>
      <c r="G37" s="644"/>
      <c r="H37" s="645"/>
      <c r="I37" s="145"/>
      <c r="J37" s="145"/>
      <c r="K37" s="145"/>
      <c r="L37" s="145"/>
      <c r="M37" s="145"/>
      <c r="N37" s="145"/>
      <c r="O37" s="145"/>
      <c r="P37" s="145"/>
    </row>
    <row r="38" spans="1:16" s="12" customFormat="1" ht="20.45" customHeight="1" x14ac:dyDescent="0.25">
      <c r="A38" s="644"/>
      <c r="B38" s="646"/>
      <c r="C38" s="645"/>
      <c r="D38" s="145"/>
      <c r="E38" s="644"/>
      <c r="F38" s="645"/>
      <c r="G38" s="644"/>
      <c r="H38" s="645"/>
      <c r="I38" s="145"/>
      <c r="J38" s="145"/>
      <c r="K38" s="145"/>
      <c r="L38" s="145"/>
      <c r="M38" s="145"/>
      <c r="N38" s="145"/>
      <c r="O38" s="145"/>
      <c r="P38" s="145"/>
    </row>
    <row r="39" spans="1:16" s="12" customFormat="1" ht="20.45" customHeight="1" x14ac:dyDescent="0.25">
      <c r="A39" s="641"/>
      <c r="B39" s="642"/>
      <c r="C39" s="643"/>
      <c r="D39" s="145"/>
      <c r="E39" s="644"/>
      <c r="F39" s="645"/>
      <c r="G39" s="644"/>
      <c r="H39" s="645"/>
      <c r="I39" s="145"/>
      <c r="J39" s="145"/>
      <c r="K39" s="145"/>
      <c r="L39" s="145"/>
      <c r="M39" s="145"/>
      <c r="N39" s="145"/>
      <c r="O39" s="145"/>
      <c r="P39" s="145"/>
    </row>
    <row r="40" spans="1:16" ht="20.45" customHeight="1" x14ac:dyDescent="0.25">
      <c r="A40" s="606"/>
      <c r="B40" s="606"/>
      <c r="C40" s="606"/>
      <c r="D40" s="8"/>
      <c r="E40" s="620"/>
      <c r="F40" s="620"/>
      <c r="G40" s="620"/>
      <c r="H40" s="620"/>
      <c r="I40" s="140"/>
      <c r="J40" s="140"/>
      <c r="K40" s="140"/>
      <c r="L40" s="140"/>
      <c r="M40" s="140"/>
      <c r="N40" s="140"/>
      <c r="O40" s="140"/>
      <c r="P40" s="140"/>
    </row>
    <row r="41" spans="1:16" ht="20.45" customHeight="1" x14ac:dyDescent="0.25">
      <c r="A41" s="606" t="s">
        <v>30</v>
      </c>
      <c r="B41" s="606"/>
      <c r="C41" s="606"/>
      <c r="D41" s="8"/>
      <c r="E41" s="620"/>
      <c r="F41" s="620"/>
      <c r="G41" s="846">
        <v>2000</v>
      </c>
      <c r="H41" s="847"/>
      <c r="I41" s="244"/>
      <c r="J41" s="244">
        <v>2000</v>
      </c>
      <c r="K41" s="244">
        <v>2000</v>
      </c>
      <c r="L41" s="244"/>
      <c r="M41" s="244">
        <v>2000</v>
      </c>
      <c r="N41" s="244">
        <v>2000</v>
      </c>
      <c r="O41" s="244"/>
      <c r="P41" s="244">
        <v>2000</v>
      </c>
    </row>
    <row r="42" spans="1:16" s="12" customFormat="1" ht="20.45" customHeight="1" x14ac:dyDescent="0.25">
      <c r="A42" s="634" t="s">
        <v>34</v>
      </c>
      <c r="B42" s="634"/>
      <c r="C42" s="634"/>
      <c r="D42" s="145"/>
      <c r="E42" s="635"/>
      <c r="F42" s="635"/>
      <c r="G42" s="635"/>
      <c r="H42" s="635"/>
      <c r="I42" s="145"/>
      <c r="J42" s="145"/>
      <c r="K42" s="145"/>
      <c r="L42" s="145"/>
      <c r="M42" s="145"/>
      <c r="N42" s="145"/>
      <c r="O42" s="145"/>
      <c r="P42" s="145"/>
    </row>
    <row r="43" spans="1:16" s="12" customFormat="1" ht="20.45" customHeight="1" x14ac:dyDescent="0.25">
      <c r="A43" s="634" t="s">
        <v>35</v>
      </c>
      <c r="B43" s="634"/>
      <c r="C43" s="634"/>
      <c r="D43" s="145">
        <v>4</v>
      </c>
      <c r="E43" s="635">
        <v>1</v>
      </c>
      <c r="F43" s="635"/>
      <c r="G43" s="635">
        <v>2000</v>
      </c>
      <c r="H43" s="635"/>
      <c r="I43" s="201"/>
      <c r="J43" s="201">
        <v>2000</v>
      </c>
      <c r="K43" s="201">
        <v>2000</v>
      </c>
      <c r="L43" s="201"/>
      <c r="M43" s="201">
        <v>2000</v>
      </c>
      <c r="N43" s="201">
        <v>2000</v>
      </c>
      <c r="O43" s="201"/>
      <c r="P43" s="201">
        <v>2000</v>
      </c>
    </row>
    <row r="44" spans="1:16" ht="20.45" customHeight="1" x14ac:dyDescent="0.25">
      <c r="A44" s="606"/>
      <c r="B44" s="606"/>
      <c r="C44" s="606"/>
      <c r="D44" s="8"/>
      <c r="E44" s="620"/>
      <c r="F44" s="620"/>
      <c r="G44" s="620"/>
      <c r="H44" s="620"/>
      <c r="I44" s="140"/>
      <c r="J44" s="140"/>
      <c r="K44" s="140"/>
      <c r="L44" s="140"/>
      <c r="M44" s="140"/>
      <c r="N44" s="140"/>
      <c r="O44" s="140"/>
      <c r="P44" s="140"/>
    </row>
    <row r="45" spans="1:16" ht="19.149999999999999" customHeight="1" x14ac:dyDescent="0.25"/>
    <row r="46" spans="1:16" x14ac:dyDescent="0.25">
      <c r="A46" s="622" t="s">
        <v>36</v>
      </c>
      <c r="B46" s="622"/>
      <c r="C46" s="622"/>
      <c r="D46" s="622"/>
      <c r="E46" s="622"/>
      <c r="F46" s="622"/>
      <c r="G46" s="622"/>
      <c r="H46" s="622"/>
      <c r="I46" s="622"/>
      <c r="J46" s="622"/>
      <c r="K46" s="622"/>
      <c r="L46" s="622"/>
      <c r="M46" s="622"/>
      <c r="N46" s="622"/>
      <c r="O46" s="622"/>
      <c r="P46" s="622"/>
    </row>
    <row r="47" spans="1:16" x14ac:dyDescent="0.25">
      <c r="A47" s="620" t="s">
        <v>7</v>
      </c>
      <c r="B47" s="620"/>
      <c r="C47" s="620" t="s">
        <v>2</v>
      </c>
      <c r="D47" s="620"/>
      <c r="E47" s="620"/>
      <c r="F47" s="620"/>
      <c r="G47" s="620"/>
      <c r="H47" s="620"/>
      <c r="I47" s="614" t="s">
        <v>37</v>
      </c>
      <c r="J47" s="616"/>
      <c r="K47" s="140">
        <v>2014</v>
      </c>
      <c r="L47" s="140">
        <v>2015</v>
      </c>
      <c r="M47" s="140">
        <v>2016</v>
      </c>
      <c r="N47" s="140">
        <v>2017</v>
      </c>
      <c r="O47" s="140">
        <v>2018</v>
      </c>
      <c r="P47" s="140">
        <v>2019</v>
      </c>
    </row>
    <row r="48" spans="1:16" ht="51.6" customHeight="1" x14ac:dyDescent="0.25">
      <c r="A48" s="620"/>
      <c r="B48" s="620"/>
      <c r="C48" s="146" t="s">
        <v>38</v>
      </c>
      <c r="D48" s="146" t="s">
        <v>39</v>
      </c>
      <c r="E48" s="146" t="s">
        <v>40</v>
      </c>
      <c r="F48" s="146" t="s">
        <v>41</v>
      </c>
      <c r="G48" s="146" t="s">
        <v>42</v>
      </c>
      <c r="H48" s="146" t="s">
        <v>43</v>
      </c>
      <c r="I48" s="617"/>
      <c r="J48" s="619"/>
      <c r="K48" s="147" t="s">
        <v>10</v>
      </c>
      <c r="L48" s="147" t="s">
        <v>10</v>
      </c>
      <c r="M48" s="147" t="s">
        <v>11</v>
      </c>
      <c r="N48" s="147" t="s">
        <v>12</v>
      </c>
      <c r="O48" s="147" t="s">
        <v>13</v>
      </c>
      <c r="P48" s="147" t="s">
        <v>13</v>
      </c>
    </row>
    <row r="49" spans="1:16" x14ac:dyDescent="0.25">
      <c r="A49" s="597" t="s">
        <v>30</v>
      </c>
      <c r="B49" s="599"/>
      <c r="C49" s="13"/>
      <c r="D49" s="13"/>
      <c r="E49" s="13"/>
      <c r="F49" s="13"/>
      <c r="G49" s="13"/>
      <c r="H49" s="13"/>
      <c r="I49" s="626"/>
      <c r="J49" s="627"/>
      <c r="K49" s="144" t="s">
        <v>15</v>
      </c>
      <c r="L49" s="144" t="s">
        <v>15</v>
      </c>
      <c r="M49" s="13"/>
      <c r="N49" s="13"/>
      <c r="O49" s="13"/>
      <c r="P49" s="13"/>
    </row>
    <row r="50" spans="1:16" ht="27.6" customHeight="1" x14ac:dyDescent="0.25">
      <c r="A50" s="628"/>
      <c r="B50" s="629"/>
      <c r="C50" s="8"/>
      <c r="D50" s="8"/>
      <c r="E50" s="8"/>
      <c r="F50" s="8"/>
      <c r="G50" s="8"/>
      <c r="H50" s="23"/>
      <c r="I50" s="602"/>
      <c r="J50" s="603"/>
      <c r="K50" s="140" t="s">
        <v>15</v>
      </c>
      <c r="L50" s="140" t="s">
        <v>15</v>
      </c>
      <c r="M50" s="17"/>
      <c r="N50" s="135"/>
      <c r="O50" s="135"/>
      <c r="P50" s="8"/>
    </row>
    <row r="51" spans="1:16" ht="23.45" customHeight="1" x14ac:dyDescent="0.25">
      <c r="A51" s="602"/>
      <c r="B51" s="603"/>
      <c r="C51" s="8"/>
      <c r="D51" s="8"/>
      <c r="E51" s="8"/>
      <c r="F51" s="8"/>
      <c r="G51" s="8"/>
      <c r="H51" s="8"/>
      <c r="I51" s="602"/>
      <c r="J51" s="603"/>
      <c r="K51" s="140" t="s">
        <v>15</v>
      </c>
      <c r="L51" s="140" t="s">
        <v>15</v>
      </c>
      <c r="M51" s="8"/>
      <c r="N51" s="8"/>
      <c r="O51" s="8"/>
      <c r="P51" s="8"/>
    </row>
    <row r="52" spans="1:16" x14ac:dyDescent="0.25">
      <c r="A52" s="602"/>
      <c r="B52" s="657"/>
    </row>
    <row r="53" spans="1:16" ht="26.25" customHeight="1" x14ac:dyDescent="0.25">
      <c r="A53" s="658" t="s">
        <v>44</v>
      </c>
      <c r="B53" s="658"/>
      <c r="C53" s="658"/>
      <c r="D53" s="658"/>
      <c r="E53" s="658"/>
      <c r="F53" s="658"/>
      <c r="G53" s="658"/>
      <c r="H53" s="658"/>
      <c r="I53" s="658"/>
      <c r="J53" s="658"/>
      <c r="K53" s="658"/>
      <c r="L53" s="658"/>
      <c r="M53" s="658"/>
      <c r="N53" s="658"/>
      <c r="O53" s="658"/>
      <c r="P53" s="659"/>
    </row>
    <row r="54" spans="1:16" ht="21.6" customHeight="1" x14ac:dyDescent="0.25">
      <c r="A54" s="611"/>
      <c r="B54" s="613"/>
      <c r="C54" s="611"/>
      <c r="D54" s="612"/>
      <c r="E54" s="612"/>
      <c r="F54" s="612"/>
      <c r="G54" s="612"/>
      <c r="H54" s="612"/>
      <c r="I54" s="612"/>
      <c r="J54" s="612"/>
      <c r="K54" s="612"/>
      <c r="L54" s="612"/>
      <c r="M54" s="612"/>
      <c r="N54" s="613"/>
      <c r="O54" s="621" t="s">
        <v>2</v>
      </c>
      <c r="P54" s="621"/>
    </row>
    <row r="55" spans="1:16" ht="20.25" customHeight="1" x14ac:dyDescent="0.25">
      <c r="A55" s="606" t="s">
        <v>45</v>
      </c>
      <c r="B55" s="606"/>
      <c r="C55" s="611" t="s">
        <v>290</v>
      </c>
      <c r="D55" s="612"/>
      <c r="E55" s="612"/>
      <c r="F55" s="612"/>
      <c r="G55" s="612"/>
      <c r="H55" s="612"/>
      <c r="I55" s="612"/>
      <c r="J55" s="612"/>
      <c r="K55" s="612"/>
      <c r="L55" s="612"/>
      <c r="M55" s="612"/>
      <c r="N55" s="613"/>
      <c r="O55" s="660" t="s">
        <v>407</v>
      </c>
      <c r="P55" s="660"/>
    </row>
    <row r="56" spans="1:16" ht="21.6" customHeight="1" x14ac:dyDescent="0.25">
      <c r="A56" s="606" t="s">
        <v>46</v>
      </c>
      <c r="B56" s="606"/>
      <c r="C56" s="611" t="s">
        <v>303</v>
      </c>
      <c r="D56" s="612"/>
      <c r="E56" s="612"/>
      <c r="F56" s="612"/>
      <c r="G56" s="612"/>
      <c r="H56" s="612"/>
      <c r="I56" s="612"/>
      <c r="J56" s="612"/>
      <c r="K56" s="612"/>
      <c r="L56" s="612"/>
      <c r="M56" s="612"/>
      <c r="N56" s="613"/>
      <c r="O56" s="621">
        <v>68</v>
      </c>
      <c r="P56" s="621"/>
    </row>
    <row r="57" spans="1:16" ht="21.6" customHeight="1" x14ac:dyDescent="0.25">
      <c r="A57" s="606" t="s">
        <v>48</v>
      </c>
      <c r="B57" s="606"/>
      <c r="C57" s="611" t="s">
        <v>383</v>
      </c>
      <c r="D57" s="612"/>
      <c r="E57" s="612"/>
      <c r="F57" s="612"/>
      <c r="G57" s="612"/>
      <c r="H57" s="612"/>
      <c r="I57" s="612"/>
      <c r="J57" s="612"/>
      <c r="K57" s="612"/>
      <c r="L57" s="612"/>
      <c r="M57" s="612"/>
      <c r="N57" s="613"/>
      <c r="O57" s="660" t="s">
        <v>238</v>
      </c>
      <c r="P57" s="660"/>
    </row>
    <row r="59" spans="1:16" ht="37.5" customHeight="1" x14ac:dyDescent="0.25">
      <c r="A59" s="663" t="s">
        <v>49</v>
      </c>
      <c r="B59" s="663"/>
      <c r="C59" s="663"/>
      <c r="D59" s="663"/>
      <c r="E59" s="663"/>
      <c r="F59" s="663"/>
      <c r="G59" s="663"/>
      <c r="H59" s="663"/>
      <c r="I59" s="663"/>
      <c r="J59" s="663"/>
      <c r="K59" s="663"/>
      <c r="L59" s="663"/>
      <c r="M59" s="663"/>
      <c r="N59" s="663"/>
      <c r="O59" s="663"/>
      <c r="P59" s="663"/>
    </row>
    <row r="60" spans="1:16" ht="21.75" customHeight="1" x14ac:dyDescent="0.25">
      <c r="A60" s="664" t="s">
        <v>50</v>
      </c>
      <c r="B60" s="665"/>
      <c r="C60" s="666"/>
      <c r="D60" s="649" t="s">
        <v>406</v>
      </c>
      <c r="E60" s="563"/>
      <c r="F60" s="563"/>
      <c r="G60" s="563"/>
      <c r="H60" s="563"/>
      <c r="I60" s="563"/>
      <c r="J60" s="563"/>
      <c r="K60" s="563"/>
      <c r="L60" s="563"/>
      <c r="M60" s="563"/>
      <c r="N60" s="563"/>
      <c r="O60" s="563"/>
      <c r="P60" s="650"/>
    </row>
    <row r="61" spans="1:16" ht="48" customHeight="1" x14ac:dyDescent="0.25">
      <c r="A61" s="667" t="s">
        <v>51</v>
      </c>
      <c r="B61" s="668"/>
      <c r="C61" s="669"/>
      <c r="D61" s="567" t="s">
        <v>731</v>
      </c>
      <c r="E61" s="998"/>
      <c r="F61" s="998"/>
      <c r="G61" s="998"/>
      <c r="H61" s="998"/>
      <c r="I61" s="998"/>
      <c r="J61" s="998"/>
      <c r="K61" s="998"/>
      <c r="L61" s="998"/>
      <c r="M61" s="998"/>
      <c r="N61" s="998"/>
      <c r="O61" s="998"/>
      <c r="P61" s="999"/>
    </row>
    <row r="62" spans="1:16" ht="48" customHeight="1" x14ac:dyDescent="0.25">
      <c r="A62" s="612" t="s">
        <v>52</v>
      </c>
      <c r="B62" s="612"/>
      <c r="C62" s="613"/>
      <c r="D62" s="709" t="s">
        <v>732</v>
      </c>
      <c r="E62" s="710"/>
      <c r="F62" s="710"/>
      <c r="G62" s="710"/>
      <c r="H62" s="710"/>
      <c r="I62" s="710"/>
      <c r="J62" s="710"/>
      <c r="K62" s="710"/>
      <c r="L62" s="710"/>
      <c r="M62" s="710"/>
      <c r="N62" s="710"/>
      <c r="O62" s="710"/>
      <c r="P62" s="711"/>
    </row>
    <row r="63" spans="1:16" ht="26.25" customHeight="1" x14ac:dyDescent="0.25">
      <c r="A63" s="622" t="s">
        <v>53</v>
      </c>
      <c r="B63" s="622"/>
      <c r="C63" s="622"/>
      <c r="D63" s="622"/>
      <c r="E63" s="622"/>
      <c r="F63" s="622"/>
      <c r="G63" s="622"/>
      <c r="H63" s="622"/>
      <c r="I63" s="622"/>
      <c r="J63" s="622"/>
      <c r="K63" s="622"/>
      <c r="L63" s="622"/>
      <c r="M63" s="622"/>
      <c r="N63" s="622"/>
      <c r="O63" s="622"/>
      <c r="P63" s="622"/>
    </row>
    <row r="64" spans="1:16" ht="24" customHeight="1" x14ac:dyDescent="0.25">
      <c r="A64" s="675" t="s">
        <v>54</v>
      </c>
      <c r="B64" s="620" t="s">
        <v>2</v>
      </c>
      <c r="C64" s="614" t="s">
        <v>7</v>
      </c>
      <c r="D64" s="615"/>
      <c r="E64" s="615"/>
      <c r="F64" s="615"/>
      <c r="G64" s="615"/>
      <c r="H64" s="615"/>
      <c r="I64" s="615"/>
      <c r="J64" s="639" t="s">
        <v>55</v>
      </c>
      <c r="K64" s="14">
        <v>2014</v>
      </c>
      <c r="L64" s="14">
        <v>2015</v>
      </c>
      <c r="M64" s="14">
        <v>2016</v>
      </c>
      <c r="N64" s="189">
        <v>2017</v>
      </c>
      <c r="O64" s="189">
        <v>2018</v>
      </c>
      <c r="P64" s="14">
        <v>2019</v>
      </c>
    </row>
    <row r="65" spans="1:16" ht="55.15" customHeight="1" x14ac:dyDescent="0.25">
      <c r="A65" s="676"/>
      <c r="B65" s="677"/>
      <c r="C65" s="995"/>
      <c r="D65" s="996"/>
      <c r="E65" s="996"/>
      <c r="F65" s="996"/>
      <c r="G65" s="996"/>
      <c r="H65" s="996"/>
      <c r="I65" s="996"/>
      <c r="J65" s="639"/>
      <c r="K65" s="15" t="s">
        <v>10</v>
      </c>
      <c r="L65" s="15" t="s">
        <v>10</v>
      </c>
      <c r="M65" s="15" t="s">
        <v>11</v>
      </c>
      <c r="N65" s="188" t="s">
        <v>12</v>
      </c>
      <c r="O65" s="188" t="s">
        <v>13</v>
      </c>
      <c r="P65" s="15" t="s">
        <v>13</v>
      </c>
    </row>
    <row r="66" spans="1:16" ht="48.75" customHeight="1" x14ac:dyDescent="0.25">
      <c r="A66" s="153" t="s">
        <v>56</v>
      </c>
      <c r="B66" s="104" t="s">
        <v>175</v>
      </c>
      <c r="C66" s="944" t="s">
        <v>384</v>
      </c>
      <c r="D66" s="944"/>
      <c r="E66" s="944"/>
      <c r="F66" s="944"/>
      <c r="G66" s="944"/>
      <c r="H66" s="944"/>
      <c r="I66" s="944"/>
      <c r="J66" s="105" t="s">
        <v>130</v>
      </c>
      <c r="K66" s="478" t="s">
        <v>15</v>
      </c>
      <c r="L66" s="478" t="s">
        <v>15</v>
      </c>
      <c r="M66" s="433"/>
      <c r="N66" s="54">
        <v>1</v>
      </c>
      <c r="O66" s="194"/>
      <c r="P66" s="193"/>
    </row>
    <row r="67" spans="1:16" ht="32.25" customHeight="1" x14ac:dyDescent="0.25">
      <c r="A67" s="670" t="s">
        <v>57</v>
      </c>
      <c r="B67" s="104" t="s">
        <v>177</v>
      </c>
      <c r="C67" s="817" t="s">
        <v>385</v>
      </c>
      <c r="D67" s="818"/>
      <c r="E67" s="818"/>
      <c r="F67" s="818"/>
      <c r="G67" s="818"/>
      <c r="H67" s="818"/>
      <c r="I67" s="819"/>
      <c r="J67" s="105" t="s">
        <v>130</v>
      </c>
      <c r="K67" s="478" t="s">
        <v>15</v>
      </c>
      <c r="L67" s="478" t="s">
        <v>15</v>
      </c>
      <c r="M67" s="478">
        <v>2</v>
      </c>
      <c r="N67" s="478">
        <v>3</v>
      </c>
      <c r="O67" s="478">
        <v>3</v>
      </c>
      <c r="P67" s="478">
        <v>2</v>
      </c>
    </row>
    <row r="68" spans="1:16" ht="28.5" customHeight="1" x14ac:dyDescent="0.25">
      <c r="A68" s="670"/>
      <c r="B68" s="104" t="s">
        <v>178</v>
      </c>
      <c r="C68" s="672" t="s">
        <v>733</v>
      </c>
      <c r="D68" s="673"/>
      <c r="E68" s="673"/>
      <c r="F68" s="673"/>
      <c r="G68" s="673"/>
      <c r="H68" s="673"/>
      <c r="I68" s="674"/>
      <c r="J68" s="105" t="s">
        <v>130</v>
      </c>
      <c r="K68" s="478" t="s">
        <v>15</v>
      </c>
      <c r="L68" s="478" t="s">
        <v>15</v>
      </c>
      <c r="M68" s="478">
        <v>4</v>
      </c>
      <c r="N68" s="478">
        <v>4</v>
      </c>
      <c r="O68" s="478">
        <v>4</v>
      </c>
      <c r="P68" s="478">
        <v>4</v>
      </c>
    </row>
    <row r="69" spans="1:16" ht="35.25" customHeight="1" x14ac:dyDescent="0.25">
      <c r="A69" s="670"/>
      <c r="B69" s="104" t="s">
        <v>180</v>
      </c>
      <c r="C69" s="538" t="s">
        <v>735</v>
      </c>
      <c r="D69" s="572"/>
      <c r="E69" s="572"/>
      <c r="F69" s="572"/>
      <c r="G69" s="572"/>
      <c r="H69" s="572"/>
      <c r="I69" s="539"/>
      <c r="J69" s="105" t="s">
        <v>130</v>
      </c>
      <c r="K69" s="478" t="s">
        <v>15</v>
      </c>
      <c r="L69" s="478" t="s">
        <v>15</v>
      </c>
      <c r="M69" s="478">
        <v>20</v>
      </c>
      <c r="N69" s="478">
        <v>20</v>
      </c>
      <c r="O69" s="478">
        <v>20</v>
      </c>
      <c r="P69" s="478">
        <v>20</v>
      </c>
    </row>
    <row r="70" spans="1:16" ht="47.25" customHeight="1" x14ac:dyDescent="0.25">
      <c r="A70" s="670"/>
      <c r="B70" s="104" t="s">
        <v>207</v>
      </c>
      <c r="C70" s="672" t="s">
        <v>734</v>
      </c>
      <c r="D70" s="673"/>
      <c r="E70" s="673"/>
      <c r="F70" s="673"/>
      <c r="G70" s="673"/>
      <c r="H70" s="673"/>
      <c r="I70" s="674"/>
      <c r="J70" s="105" t="s">
        <v>130</v>
      </c>
      <c r="K70" s="478" t="s">
        <v>15</v>
      </c>
      <c r="L70" s="478" t="s">
        <v>15</v>
      </c>
      <c r="M70" s="478">
        <v>2</v>
      </c>
      <c r="N70" s="478">
        <v>2</v>
      </c>
      <c r="O70" s="478">
        <v>2</v>
      </c>
      <c r="P70" s="478">
        <v>2</v>
      </c>
    </row>
    <row r="71" spans="1:16" ht="24.75" customHeight="1" x14ac:dyDescent="0.25">
      <c r="A71" s="670"/>
      <c r="B71" s="104" t="s">
        <v>209</v>
      </c>
      <c r="C71" s="817" t="s">
        <v>386</v>
      </c>
      <c r="D71" s="818"/>
      <c r="E71" s="818"/>
      <c r="F71" s="818"/>
      <c r="G71" s="818"/>
      <c r="H71" s="818"/>
      <c r="I71" s="819"/>
      <c r="J71" s="105" t="s">
        <v>130</v>
      </c>
      <c r="K71" s="478" t="s">
        <v>15</v>
      </c>
      <c r="L71" s="478" t="s">
        <v>15</v>
      </c>
      <c r="M71" s="478">
        <v>1</v>
      </c>
      <c r="N71" s="478">
        <v>1</v>
      </c>
      <c r="O71" s="478">
        <v>1</v>
      </c>
      <c r="P71" s="478">
        <v>1</v>
      </c>
    </row>
    <row r="72" spans="1:16" ht="43.5" customHeight="1" x14ac:dyDescent="0.25">
      <c r="A72" s="670"/>
      <c r="B72" s="104" t="s">
        <v>261</v>
      </c>
      <c r="C72" s="817" t="s">
        <v>405</v>
      </c>
      <c r="D72" s="818"/>
      <c r="E72" s="818"/>
      <c r="F72" s="818"/>
      <c r="G72" s="818"/>
      <c r="H72" s="818"/>
      <c r="I72" s="819"/>
      <c r="J72" s="105" t="s">
        <v>130</v>
      </c>
      <c r="K72" s="478" t="s">
        <v>15</v>
      </c>
      <c r="L72" s="478" t="s">
        <v>15</v>
      </c>
      <c r="M72" s="478">
        <v>31</v>
      </c>
      <c r="N72" s="478">
        <v>62</v>
      </c>
      <c r="O72" s="478">
        <v>110</v>
      </c>
      <c r="P72" s="478">
        <v>130</v>
      </c>
    </row>
    <row r="73" spans="1:16" ht="51" customHeight="1" x14ac:dyDescent="0.25">
      <c r="A73" s="150" t="s">
        <v>62</v>
      </c>
      <c r="B73" s="97"/>
      <c r="C73" s="628"/>
      <c r="D73" s="683"/>
      <c r="E73" s="683"/>
      <c r="F73" s="683"/>
      <c r="G73" s="683"/>
      <c r="H73" s="683"/>
      <c r="I73" s="629"/>
      <c r="J73" s="146"/>
      <c r="K73" s="140"/>
      <c r="L73" s="140"/>
      <c r="M73" s="102"/>
      <c r="N73" s="190"/>
      <c r="O73" s="190"/>
      <c r="P73" s="17"/>
    </row>
    <row r="74" spans="1:16" ht="19.899999999999999" customHeight="1" x14ac:dyDescent="0.25">
      <c r="N74" s="194"/>
    </row>
    <row r="75" spans="1:16" x14ac:dyDescent="0.25">
      <c r="A75" s="597" t="s">
        <v>63</v>
      </c>
      <c r="B75" s="598"/>
      <c r="C75" s="598"/>
      <c r="D75" s="598"/>
      <c r="E75" s="598"/>
      <c r="F75" s="598"/>
      <c r="G75" s="598"/>
      <c r="H75" s="598"/>
      <c r="I75" s="598"/>
      <c r="J75" s="598"/>
      <c r="K75" s="598"/>
      <c r="L75" s="598"/>
      <c r="M75" s="598"/>
      <c r="N75" s="598"/>
      <c r="O75" s="598"/>
      <c r="P75" s="599"/>
    </row>
    <row r="76" spans="1:16" x14ac:dyDescent="0.25">
      <c r="A76" s="614" t="s">
        <v>7</v>
      </c>
      <c r="B76" s="615"/>
      <c r="C76" s="615"/>
      <c r="D76" s="616"/>
      <c r="E76" s="593" t="s">
        <v>2</v>
      </c>
      <c r="F76" s="594"/>
      <c r="G76" s="620">
        <v>2014</v>
      </c>
      <c r="H76" s="620"/>
      <c r="I76" s="140">
        <v>2015</v>
      </c>
      <c r="J76" s="140">
        <v>2016</v>
      </c>
      <c r="K76" s="621">
        <v>2017</v>
      </c>
      <c r="L76" s="621"/>
      <c r="M76" s="621">
        <v>2018</v>
      </c>
      <c r="N76" s="621"/>
      <c r="O76" s="621">
        <v>2019</v>
      </c>
      <c r="P76" s="621"/>
    </row>
    <row r="77" spans="1:16" ht="31.5" x14ac:dyDescent="0.25">
      <c r="A77" s="617"/>
      <c r="B77" s="618"/>
      <c r="C77" s="618"/>
      <c r="D77" s="619"/>
      <c r="E77" s="140" t="s">
        <v>64</v>
      </c>
      <c r="F77" s="146" t="s">
        <v>65</v>
      </c>
      <c r="G77" s="593" t="s">
        <v>10</v>
      </c>
      <c r="H77" s="594"/>
      <c r="I77" s="140" t="s">
        <v>10</v>
      </c>
      <c r="J77" s="140" t="s">
        <v>11</v>
      </c>
      <c r="K77" s="593" t="s">
        <v>12</v>
      </c>
      <c r="L77" s="594"/>
      <c r="M77" s="593" t="s">
        <v>13</v>
      </c>
      <c r="N77" s="594"/>
      <c r="O77" s="593" t="s">
        <v>13</v>
      </c>
      <c r="P77" s="594"/>
    </row>
    <row r="78" spans="1:16" ht="30.6" customHeight="1" x14ac:dyDescent="0.25">
      <c r="A78" s="623" t="s">
        <v>387</v>
      </c>
      <c r="B78" s="681"/>
      <c r="C78" s="681"/>
      <c r="D78" s="624"/>
      <c r="E78" s="43" t="s">
        <v>388</v>
      </c>
      <c r="F78" s="140"/>
      <c r="G78" s="593" t="s">
        <v>15</v>
      </c>
      <c r="H78" s="594"/>
      <c r="I78" s="140" t="s">
        <v>15</v>
      </c>
      <c r="J78" s="144">
        <v>2180.8000000000002</v>
      </c>
      <c r="K78" s="715">
        <v>2000</v>
      </c>
      <c r="L78" s="720"/>
      <c r="M78" s="715">
        <v>2000</v>
      </c>
      <c r="N78" s="720"/>
      <c r="O78" s="595">
        <v>2000</v>
      </c>
      <c r="P78" s="596"/>
    </row>
    <row r="79" spans="1:16" ht="31.9" customHeight="1" x14ac:dyDescent="0.25">
      <c r="A79" s="716" t="s">
        <v>414</v>
      </c>
      <c r="B79" s="717"/>
      <c r="C79" s="717"/>
      <c r="D79" s="718"/>
      <c r="E79" s="144"/>
      <c r="F79" s="140">
        <v>254000</v>
      </c>
      <c r="G79" s="620" t="s">
        <v>15</v>
      </c>
      <c r="H79" s="620"/>
      <c r="I79" s="140" t="s">
        <v>15</v>
      </c>
      <c r="J79" s="140">
        <v>2180.8000000000002</v>
      </c>
      <c r="K79" s="684">
        <v>2000</v>
      </c>
      <c r="L79" s="684"/>
      <c r="M79" s="684">
        <v>2000</v>
      </c>
      <c r="N79" s="684"/>
      <c r="O79" s="620">
        <v>2000</v>
      </c>
      <c r="P79" s="620"/>
    </row>
    <row r="80" spans="1:16" ht="22.9" customHeight="1" x14ac:dyDescent="0.25">
      <c r="A80" s="606"/>
      <c r="B80" s="606"/>
      <c r="C80" s="606"/>
      <c r="D80" s="606"/>
      <c r="E80" s="140"/>
      <c r="F80" s="140"/>
      <c r="G80" s="620" t="s">
        <v>15</v>
      </c>
      <c r="H80" s="620"/>
      <c r="I80" s="140" t="s">
        <v>15</v>
      </c>
      <c r="J80" s="140"/>
      <c r="K80" s="684"/>
      <c r="L80" s="684"/>
      <c r="M80" s="684"/>
      <c r="N80" s="684"/>
      <c r="O80" s="620"/>
      <c r="P80" s="620"/>
    </row>
    <row r="81" spans="1:16" ht="20.45" customHeight="1" x14ac:dyDescent="0.25"/>
    <row r="82" spans="1:16" ht="22.15" customHeight="1" x14ac:dyDescent="0.25">
      <c r="A82" s="622" t="s">
        <v>66</v>
      </c>
      <c r="B82" s="622"/>
      <c r="C82" s="622"/>
      <c r="D82" s="622"/>
      <c r="E82" s="622"/>
      <c r="F82" s="622"/>
      <c r="G82" s="622"/>
      <c r="H82" s="622"/>
      <c r="I82" s="622"/>
      <c r="J82" s="622"/>
      <c r="K82" s="622"/>
      <c r="L82" s="622"/>
      <c r="M82" s="622"/>
      <c r="N82" s="622"/>
      <c r="O82" s="622"/>
      <c r="P82" s="622"/>
    </row>
    <row r="83" spans="1:16" ht="19.899999999999999" customHeight="1" x14ac:dyDescent="0.25">
      <c r="A83" s="620" t="s">
        <v>7</v>
      </c>
      <c r="B83" s="620"/>
      <c r="C83" s="620"/>
      <c r="D83" s="620"/>
      <c r="E83" s="620" t="s">
        <v>2</v>
      </c>
      <c r="F83" s="620"/>
      <c r="G83" s="620"/>
      <c r="H83" s="620"/>
      <c r="I83" s="687" t="s">
        <v>67</v>
      </c>
      <c r="J83" s="687" t="s">
        <v>68</v>
      </c>
      <c r="K83" s="687" t="s">
        <v>411</v>
      </c>
      <c r="L83" s="141">
        <v>2016</v>
      </c>
      <c r="M83" s="687" t="s">
        <v>412</v>
      </c>
      <c r="N83" s="140">
        <v>2017</v>
      </c>
      <c r="O83" s="140">
        <v>2018</v>
      </c>
      <c r="P83" s="140">
        <v>2019</v>
      </c>
    </row>
    <row r="84" spans="1:16" ht="63" customHeight="1" x14ac:dyDescent="0.25">
      <c r="A84" s="620"/>
      <c r="B84" s="620"/>
      <c r="C84" s="620"/>
      <c r="D84" s="620"/>
      <c r="E84" s="140" t="s">
        <v>71</v>
      </c>
      <c r="F84" s="140" t="s">
        <v>64</v>
      </c>
      <c r="G84" s="147" t="s">
        <v>12</v>
      </c>
      <c r="H84" s="146" t="s">
        <v>65</v>
      </c>
      <c r="I84" s="687"/>
      <c r="J84" s="687"/>
      <c r="K84" s="687"/>
      <c r="L84" s="19" t="s">
        <v>72</v>
      </c>
      <c r="M84" s="687"/>
      <c r="N84" s="20" t="s">
        <v>12</v>
      </c>
      <c r="O84" s="147" t="s">
        <v>13</v>
      </c>
      <c r="P84" s="147" t="s">
        <v>13</v>
      </c>
    </row>
    <row r="85" spans="1:16" x14ac:dyDescent="0.25">
      <c r="A85" s="593">
        <v>1</v>
      </c>
      <c r="B85" s="695"/>
      <c r="C85" s="695"/>
      <c r="D85" s="594"/>
      <c r="E85" s="140">
        <v>2</v>
      </c>
      <c r="F85" s="140">
        <v>3</v>
      </c>
      <c r="G85" s="140">
        <v>4</v>
      </c>
      <c r="H85" s="140">
        <v>5</v>
      </c>
      <c r="I85" s="140">
        <v>6</v>
      </c>
      <c r="J85" s="140">
        <v>7</v>
      </c>
      <c r="K85" s="140">
        <v>8</v>
      </c>
      <c r="L85" s="140">
        <v>9</v>
      </c>
      <c r="M85" s="140" t="s">
        <v>73</v>
      </c>
      <c r="N85" s="140">
        <v>11</v>
      </c>
      <c r="O85" s="140">
        <v>12</v>
      </c>
      <c r="P85" s="140">
        <v>13</v>
      </c>
    </row>
    <row r="86" spans="1:16" ht="30.6" customHeight="1" x14ac:dyDescent="0.25">
      <c r="A86" s="623"/>
      <c r="B86" s="681"/>
      <c r="C86" s="681"/>
      <c r="D86" s="624"/>
      <c r="E86" s="13"/>
      <c r="F86" s="13"/>
      <c r="G86" s="13"/>
      <c r="H86" s="13"/>
      <c r="I86" s="27"/>
      <c r="J86" s="13"/>
      <c r="K86" s="27"/>
      <c r="L86" s="13"/>
      <c r="M86" s="27"/>
      <c r="N86" s="100"/>
      <c r="O86" s="100"/>
      <c r="P86" s="8"/>
    </row>
    <row r="87" spans="1:16" ht="22.9" customHeight="1" x14ac:dyDescent="0.25">
      <c r="A87" s="602"/>
      <c r="B87" s="657"/>
      <c r="C87" s="657"/>
      <c r="D87" s="603"/>
      <c r="E87" s="8"/>
      <c r="F87" s="8"/>
      <c r="G87" s="8"/>
      <c r="H87" s="8"/>
      <c r="I87" s="8"/>
      <c r="J87" s="8"/>
      <c r="K87" s="8"/>
      <c r="L87" s="8"/>
      <c r="M87" s="8"/>
      <c r="N87" s="8"/>
      <c r="O87" s="8"/>
      <c r="P87" s="8"/>
    </row>
    <row r="88" spans="1:16" ht="22.9" customHeight="1" x14ac:dyDescent="0.25">
      <c r="A88" s="602"/>
      <c r="B88" s="657"/>
      <c r="C88" s="657"/>
      <c r="D88" s="603"/>
      <c r="E88" s="8"/>
      <c r="F88" s="8"/>
      <c r="G88" s="8"/>
      <c r="H88" s="8"/>
      <c r="I88" s="8"/>
      <c r="J88" s="8"/>
      <c r="K88" s="8"/>
      <c r="L88" s="8"/>
      <c r="M88" s="8"/>
      <c r="N88" s="8"/>
      <c r="O88" s="8"/>
      <c r="P88" s="8"/>
    </row>
    <row r="89" spans="1:16" ht="23.45" customHeight="1" x14ac:dyDescent="0.25"/>
    <row r="90" spans="1:16" s="21" customFormat="1" ht="24.6" customHeight="1" x14ac:dyDescent="0.25">
      <c r="A90" s="696" t="s">
        <v>74</v>
      </c>
      <c r="B90" s="697"/>
      <c r="C90" s="697"/>
      <c r="D90" s="697"/>
      <c r="E90" s="697"/>
      <c r="F90" s="697"/>
      <c r="G90" s="697"/>
      <c r="H90" s="697"/>
      <c r="I90" s="697"/>
      <c r="J90" s="697"/>
      <c r="K90" s="697"/>
      <c r="L90" s="697"/>
      <c r="M90" s="697"/>
      <c r="N90" s="697"/>
      <c r="O90" s="697"/>
      <c r="P90" s="698"/>
    </row>
    <row r="91" spans="1:16" s="21" customFormat="1" ht="24.6" customHeight="1" x14ac:dyDescent="0.25">
      <c r="A91" s="688" t="s">
        <v>75</v>
      </c>
      <c r="B91" s="689"/>
      <c r="C91" s="689"/>
      <c r="D91" s="689"/>
      <c r="E91" s="689"/>
      <c r="F91" s="689"/>
      <c r="G91" s="689"/>
      <c r="H91" s="689"/>
      <c r="I91" s="689"/>
      <c r="J91" s="689"/>
      <c r="K91" s="689"/>
      <c r="L91" s="689"/>
      <c r="M91" s="689"/>
      <c r="N91" s="689"/>
      <c r="O91" s="689"/>
      <c r="P91" s="690"/>
    </row>
    <row r="92" spans="1:16" s="21" customFormat="1" ht="24.6" customHeight="1" x14ac:dyDescent="0.25">
      <c r="A92" s="688" t="s">
        <v>76</v>
      </c>
      <c r="B92" s="689"/>
      <c r="C92" s="689"/>
      <c r="D92" s="689"/>
      <c r="E92" s="689"/>
      <c r="F92" s="689"/>
      <c r="G92" s="689"/>
      <c r="H92" s="689"/>
      <c r="I92" s="689"/>
      <c r="J92" s="689"/>
      <c r="K92" s="689"/>
      <c r="L92" s="689"/>
      <c r="M92" s="689"/>
      <c r="N92" s="689"/>
      <c r="O92" s="689"/>
      <c r="P92" s="690"/>
    </row>
    <row r="93" spans="1:16" s="21" customFormat="1" ht="24.6" customHeight="1" x14ac:dyDescent="0.25">
      <c r="A93" s="691" t="s">
        <v>77</v>
      </c>
      <c r="B93" s="692"/>
      <c r="C93" s="692"/>
      <c r="D93" s="692"/>
      <c r="E93" s="692"/>
      <c r="F93" s="692"/>
      <c r="G93" s="692"/>
      <c r="H93" s="692"/>
      <c r="I93" s="692"/>
      <c r="J93" s="692"/>
      <c r="K93" s="692"/>
      <c r="L93" s="692"/>
      <c r="M93" s="692"/>
      <c r="N93" s="692"/>
      <c r="O93" s="692"/>
      <c r="P93" s="693"/>
    </row>
    <row r="95" spans="1:16" ht="37.5" customHeight="1" x14ac:dyDescent="0.25">
      <c r="A95" s="694" t="s">
        <v>78</v>
      </c>
      <c r="B95" s="694"/>
      <c r="C95" s="694"/>
      <c r="D95" s="694"/>
      <c r="E95" s="694"/>
      <c r="F95" s="694"/>
      <c r="G95" s="694"/>
      <c r="H95" s="694"/>
      <c r="I95" s="694"/>
      <c r="J95" s="694"/>
      <c r="K95" s="694"/>
      <c r="L95" s="694"/>
      <c r="M95" s="694"/>
      <c r="N95" s="694"/>
      <c r="O95" s="694"/>
      <c r="P95" s="694"/>
    </row>
    <row r="96" spans="1:16" ht="38.25" hidden="1" customHeight="1" x14ac:dyDescent="0.25">
      <c r="A96" s="151"/>
      <c r="C96" s="151"/>
      <c r="D96" s="151"/>
      <c r="E96" s="151"/>
      <c r="F96" s="151"/>
      <c r="G96" s="151"/>
      <c r="H96" s="151"/>
      <c r="I96" s="151"/>
      <c r="J96" s="151"/>
      <c r="K96" s="151"/>
      <c r="L96" s="151"/>
      <c r="M96" s="151"/>
      <c r="N96" s="151"/>
      <c r="O96" s="151"/>
      <c r="P96" s="151"/>
    </row>
    <row r="97" ht="48.75" hidden="1" customHeight="1" x14ac:dyDescent="0.25"/>
  </sheetData>
  <mergeCells count="225">
    <mergeCell ref="A95:P95"/>
    <mergeCell ref="A85:D85"/>
    <mergeCell ref="A86:D86"/>
    <mergeCell ref="A87:D87"/>
    <mergeCell ref="A88:D88"/>
    <mergeCell ref="A90:P90"/>
    <mergeCell ref="A83:D84"/>
    <mergeCell ref="E83:H83"/>
    <mergeCell ref="I83:I84"/>
    <mergeCell ref="J83:J84"/>
    <mergeCell ref="K83:K84"/>
    <mergeCell ref="M83:M84"/>
    <mergeCell ref="A91:P91"/>
    <mergeCell ref="A92:P92"/>
    <mergeCell ref="A93:P93"/>
    <mergeCell ref="A82:P82"/>
    <mergeCell ref="A79:D79"/>
    <mergeCell ref="G79:H79"/>
    <mergeCell ref="K79:L79"/>
    <mergeCell ref="M79:N79"/>
    <mergeCell ref="O79:P79"/>
    <mergeCell ref="A80:D80"/>
    <mergeCell ref="G80:H80"/>
    <mergeCell ref="K80:L80"/>
    <mergeCell ref="M80:N80"/>
    <mergeCell ref="O80:P80"/>
    <mergeCell ref="A78:D78"/>
    <mergeCell ref="G78:H78"/>
    <mergeCell ref="K78:L78"/>
    <mergeCell ref="M78:N78"/>
    <mergeCell ref="O78:P78"/>
    <mergeCell ref="C73:I73"/>
    <mergeCell ref="A75:P75"/>
    <mergeCell ref="A76:D77"/>
    <mergeCell ref="E76:F76"/>
    <mergeCell ref="G76:H76"/>
    <mergeCell ref="K76:L76"/>
    <mergeCell ref="M76:N76"/>
    <mergeCell ref="O76:P76"/>
    <mergeCell ref="G77:H77"/>
    <mergeCell ref="K77:L77"/>
    <mergeCell ref="A67:A72"/>
    <mergeCell ref="C67:I67"/>
    <mergeCell ref="C68:I68"/>
    <mergeCell ref="C69:I69"/>
    <mergeCell ref="C70:I70"/>
    <mergeCell ref="C71:I71"/>
    <mergeCell ref="C72:I72"/>
    <mergeCell ref="M77:N77"/>
    <mergeCell ref="O77:P77"/>
    <mergeCell ref="A63:P63"/>
    <mergeCell ref="A64:A65"/>
    <mergeCell ref="B64:B65"/>
    <mergeCell ref="C64:I65"/>
    <mergeCell ref="J64:J65"/>
    <mergeCell ref="C66:I66"/>
    <mergeCell ref="A59:P59"/>
    <mergeCell ref="A60:C60"/>
    <mergeCell ref="D60:P60"/>
    <mergeCell ref="A61:C61"/>
    <mergeCell ref="D61:P61"/>
    <mergeCell ref="A62:C62"/>
    <mergeCell ref="D62:P62"/>
    <mergeCell ref="A56:B56"/>
    <mergeCell ref="C56:N56"/>
    <mergeCell ref="O56:P56"/>
    <mergeCell ref="A57:B57"/>
    <mergeCell ref="C57:N57"/>
    <mergeCell ref="O57:P57"/>
    <mergeCell ref="A54:B54"/>
    <mergeCell ref="C54:N54"/>
    <mergeCell ref="O54:P54"/>
    <mergeCell ref="A55:B55"/>
    <mergeCell ref="C55:N55"/>
    <mergeCell ref="O55:P55"/>
    <mergeCell ref="A50:B50"/>
    <mergeCell ref="I50:J50"/>
    <mergeCell ref="A51:B51"/>
    <mergeCell ref="I51:J51"/>
    <mergeCell ref="A52:B52"/>
    <mergeCell ref="A53:P53"/>
    <mergeCell ref="A46:P46"/>
    <mergeCell ref="A47:B48"/>
    <mergeCell ref="C47:H47"/>
    <mergeCell ref="I47:J48"/>
    <mergeCell ref="A49:B49"/>
    <mergeCell ref="I49:J49"/>
    <mergeCell ref="A43:C43"/>
    <mergeCell ref="E43:F43"/>
    <mergeCell ref="G43:H43"/>
    <mergeCell ref="A44:C44"/>
    <mergeCell ref="E44:F44"/>
    <mergeCell ref="G44:H44"/>
    <mergeCell ref="A41:C41"/>
    <mergeCell ref="E41:F41"/>
    <mergeCell ref="G41:H41"/>
    <mergeCell ref="A42:C42"/>
    <mergeCell ref="E42:F42"/>
    <mergeCell ref="G42:H42"/>
    <mergeCell ref="A39:C39"/>
    <mergeCell ref="E39:F39"/>
    <mergeCell ref="G39:H39"/>
    <mergeCell ref="A40:C40"/>
    <mergeCell ref="E40:F40"/>
    <mergeCell ref="G40:H40"/>
    <mergeCell ref="A37:C37"/>
    <mergeCell ref="E37:F37"/>
    <mergeCell ref="G37:H37"/>
    <mergeCell ref="A38:C38"/>
    <mergeCell ref="E38:F38"/>
    <mergeCell ref="G38:H38"/>
    <mergeCell ref="A35:C35"/>
    <mergeCell ref="E35:F35"/>
    <mergeCell ref="G35:H35"/>
    <mergeCell ref="A36:C36"/>
    <mergeCell ref="E36:F36"/>
    <mergeCell ref="G36:H36"/>
    <mergeCell ref="A33:C34"/>
    <mergeCell ref="D33:F33"/>
    <mergeCell ref="G33:J33"/>
    <mergeCell ref="K33:M33"/>
    <mergeCell ref="N33:P33"/>
    <mergeCell ref="E34:F34"/>
    <mergeCell ref="G34:H34"/>
    <mergeCell ref="A30:B30"/>
    <mergeCell ref="G30:H30"/>
    <mergeCell ref="K30:L30"/>
    <mergeCell ref="M30:N30"/>
    <mergeCell ref="O30:P30"/>
    <mergeCell ref="A32:P32"/>
    <mergeCell ref="A28:B28"/>
    <mergeCell ref="G28:H28"/>
    <mergeCell ref="K28:L28"/>
    <mergeCell ref="M28:N28"/>
    <mergeCell ref="O28:P28"/>
    <mergeCell ref="A29:B29"/>
    <mergeCell ref="G29:H29"/>
    <mergeCell ref="K29:L29"/>
    <mergeCell ref="M29:N29"/>
    <mergeCell ref="O29:P29"/>
    <mergeCell ref="A26:B26"/>
    <mergeCell ref="G26:H26"/>
    <mergeCell ref="K26:L26"/>
    <mergeCell ref="M26:N26"/>
    <mergeCell ref="O26:P26"/>
    <mergeCell ref="A27:B27"/>
    <mergeCell ref="G27:H27"/>
    <mergeCell ref="K27:L27"/>
    <mergeCell ref="M27:N27"/>
    <mergeCell ref="O27:P27"/>
    <mergeCell ref="A24:B24"/>
    <mergeCell ref="G24:H24"/>
    <mergeCell ref="K24:L24"/>
    <mergeCell ref="M24:N24"/>
    <mergeCell ref="O24:P24"/>
    <mergeCell ref="A25:B25"/>
    <mergeCell ref="G25:H25"/>
    <mergeCell ref="K25:L25"/>
    <mergeCell ref="M25:N25"/>
    <mergeCell ref="O25:P25"/>
    <mergeCell ref="A22:B22"/>
    <mergeCell ref="G22:H22"/>
    <mergeCell ref="K22:L22"/>
    <mergeCell ref="M22:N22"/>
    <mergeCell ref="O22:P22"/>
    <mergeCell ref="A23:B23"/>
    <mergeCell ref="G23:H23"/>
    <mergeCell ref="K23:L23"/>
    <mergeCell ref="M23:N23"/>
    <mergeCell ref="O23:P23"/>
    <mergeCell ref="A20:B21"/>
    <mergeCell ref="C20:F20"/>
    <mergeCell ref="G20:H20"/>
    <mergeCell ref="K20:L20"/>
    <mergeCell ref="M20:N20"/>
    <mergeCell ref="O20:P20"/>
    <mergeCell ref="G21:H21"/>
    <mergeCell ref="K21:L21"/>
    <mergeCell ref="M21:N21"/>
    <mergeCell ref="O21:P21"/>
    <mergeCell ref="A17:D17"/>
    <mergeCell ref="G17:H17"/>
    <mergeCell ref="K17:L17"/>
    <mergeCell ref="M17:N17"/>
    <mergeCell ref="O17:P17"/>
    <mergeCell ref="A18:D18"/>
    <mergeCell ref="G18:H18"/>
    <mergeCell ref="K18:L18"/>
    <mergeCell ref="M18:N18"/>
    <mergeCell ref="O18:P18"/>
    <mergeCell ref="A15:D15"/>
    <mergeCell ref="G15:H15"/>
    <mergeCell ref="K15:L15"/>
    <mergeCell ref="M15:N15"/>
    <mergeCell ref="O15:P15"/>
    <mergeCell ref="A16:D16"/>
    <mergeCell ref="G16:H16"/>
    <mergeCell ref="K16:L16"/>
    <mergeCell ref="M16:N16"/>
    <mergeCell ref="O16:P16"/>
    <mergeCell ref="A14:D14"/>
    <mergeCell ref="G14:H14"/>
    <mergeCell ref="K14:L14"/>
    <mergeCell ref="M14:N14"/>
    <mergeCell ref="O14:P14"/>
    <mergeCell ref="A8:C8"/>
    <mergeCell ref="D8:O8"/>
    <mergeCell ref="A10:P10"/>
    <mergeCell ref="A12:D13"/>
    <mergeCell ref="E12:F12"/>
    <mergeCell ref="G12:H12"/>
    <mergeCell ref="K12:L12"/>
    <mergeCell ref="M12:N12"/>
    <mergeCell ref="O12:P12"/>
    <mergeCell ref="G13:H13"/>
    <mergeCell ref="N1:P1"/>
    <mergeCell ref="E2:J2"/>
    <mergeCell ref="D3:L3"/>
    <mergeCell ref="A6:C6"/>
    <mergeCell ref="D6:O6"/>
    <mergeCell ref="A7:C7"/>
    <mergeCell ref="D7:O7"/>
    <mergeCell ref="K13:L13"/>
    <mergeCell ref="M13:N13"/>
    <mergeCell ref="O13:P13"/>
  </mergeCells>
  <pageMargins left="0.25" right="0.25" top="0.75" bottom="0.75" header="0.3" footer="0.3"/>
  <pageSetup paperSize="9" scale="93" fitToHeight="0" orientation="landscape" r:id="rId1"/>
  <rowBreaks count="3" manualBreakCount="3">
    <brk id="22" max="15" man="1"/>
    <brk id="42" max="15" man="1"/>
    <brk id="76"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73"/>
  <sheetViews>
    <sheetView showZeros="0" view="pageBreakPreview" zoomScale="90" zoomScaleNormal="90" zoomScaleSheetLayoutView="90" workbookViewId="0">
      <selection activeCell="A28" sqref="A28:B28"/>
    </sheetView>
  </sheetViews>
  <sheetFormatPr defaultColWidth="8.85546875" defaultRowHeight="15.75" x14ac:dyDescent="0.25"/>
  <cols>
    <col min="1" max="1" width="9.140625" style="1" customWidth="1"/>
    <col min="2" max="2" width="13.7109375" style="1" customWidth="1"/>
    <col min="3" max="3" width="8.28515625" style="1" customWidth="1"/>
    <col min="4" max="4" width="10.7109375" style="1" customWidth="1"/>
    <col min="5" max="5" width="8.28515625" style="1" customWidth="1"/>
    <col min="6" max="6" width="8" style="1" customWidth="1"/>
    <col min="7" max="7" width="7.5703125" style="1" customWidth="1"/>
    <col min="8" max="8" width="7.7109375" style="1" customWidth="1"/>
    <col min="9" max="9" width="11.5703125" style="1" customWidth="1"/>
    <col min="10" max="10" width="11.85546875" style="1" customWidth="1"/>
    <col min="11" max="11" width="11.42578125" style="1" customWidth="1"/>
    <col min="12" max="12" width="7.28515625" style="1" customWidth="1"/>
    <col min="13" max="13" width="13.140625" style="1" customWidth="1"/>
    <col min="14" max="14" width="11" style="1" customWidth="1"/>
    <col min="15" max="15" width="10.140625" style="1" customWidth="1"/>
    <col min="16" max="16" width="10.42578125"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143"/>
      <c r="E4" s="143"/>
      <c r="F4" s="143"/>
      <c r="G4" s="143"/>
      <c r="H4" s="143"/>
      <c r="I4" s="143"/>
      <c r="J4" s="143"/>
      <c r="K4" s="143"/>
      <c r="L4" s="143"/>
    </row>
    <row r="5" spans="1:16" x14ac:dyDescent="0.25">
      <c r="P5" s="142" t="s">
        <v>2</v>
      </c>
    </row>
    <row r="6" spans="1:16" ht="23.45" customHeight="1" x14ac:dyDescent="0.25">
      <c r="A6" s="606" t="s">
        <v>3</v>
      </c>
      <c r="B6" s="606"/>
      <c r="C6" s="606"/>
      <c r="D6" s="607" t="s">
        <v>292</v>
      </c>
      <c r="E6" s="608"/>
      <c r="F6" s="608"/>
      <c r="G6" s="608"/>
      <c r="H6" s="608"/>
      <c r="I6" s="608"/>
      <c r="J6" s="608"/>
      <c r="K6" s="608"/>
      <c r="L6" s="608"/>
      <c r="M6" s="608"/>
      <c r="N6" s="608"/>
      <c r="O6" s="609"/>
      <c r="P6" s="140">
        <v>1</v>
      </c>
    </row>
    <row r="7" spans="1:16" ht="23.45" customHeight="1" x14ac:dyDescent="0.25">
      <c r="A7" s="606" t="s">
        <v>4</v>
      </c>
      <c r="B7" s="606"/>
      <c r="C7" s="606"/>
      <c r="D7" s="610" t="s">
        <v>210</v>
      </c>
      <c r="E7" s="610"/>
      <c r="F7" s="610"/>
      <c r="G7" s="610"/>
      <c r="H7" s="610"/>
      <c r="I7" s="610"/>
      <c r="J7" s="610"/>
      <c r="K7" s="610"/>
      <c r="L7" s="610"/>
      <c r="M7" s="610"/>
      <c r="N7" s="610"/>
      <c r="O7" s="610"/>
      <c r="P7" s="46" t="s">
        <v>120</v>
      </c>
    </row>
    <row r="8" spans="1:16" ht="19.149999999999999" customHeight="1" x14ac:dyDescent="0.25">
      <c r="A8" s="606" t="s">
        <v>5</v>
      </c>
      <c r="B8" s="606"/>
      <c r="C8" s="606"/>
      <c r="D8" s="611"/>
      <c r="E8" s="612"/>
      <c r="F8" s="612"/>
      <c r="G8" s="612"/>
      <c r="H8" s="612"/>
      <c r="I8" s="612"/>
      <c r="J8" s="612"/>
      <c r="K8" s="612"/>
      <c r="L8" s="612"/>
      <c r="M8" s="612"/>
      <c r="N8" s="612"/>
      <c r="O8" s="613"/>
      <c r="P8" s="46"/>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152"/>
      <c r="B11" s="152"/>
      <c r="C11" s="152"/>
      <c r="D11" s="152"/>
      <c r="E11" s="152"/>
      <c r="F11" s="152"/>
      <c r="G11" s="152"/>
      <c r="H11" s="152"/>
      <c r="I11" s="152"/>
      <c r="J11" s="152"/>
      <c r="K11" s="152"/>
      <c r="L11" s="152"/>
      <c r="M11" s="152"/>
      <c r="N11" s="152"/>
      <c r="O11" s="152"/>
      <c r="P11" s="152"/>
    </row>
    <row r="12" spans="1:16" ht="21.6" customHeight="1" x14ac:dyDescent="0.25">
      <c r="A12" s="614" t="s">
        <v>7</v>
      </c>
      <c r="B12" s="615"/>
      <c r="C12" s="615"/>
      <c r="D12" s="616"/>
      <c r="E12" s="593" t="s">
        <v>2</v>
      </c>
      <c r="F12" s="594"/>
      <c r="G12" s="620">
        <v>2014</v>
      </c>
      <c r="H12" s="620"/>
      <c r="I12" s="140">
        <v>2015</v>
      </c>
      <c r="J12" s="140">
        <v>2016</v>
      </c>
      <c r="K12" s="621">
        <v>2017</v>
      </c>
      <c r="L12" s="621"/>
      <c r="M12" s="621">
        <v>2018</v>
      </c>
      <c r="N12" s="621"/>
      <c r="O12" s="621">
        <v>2019</v>
      </c>
      <c r="P12" s="621"/>
    </row>
    <row r="13" spans="1:16" ht="31.5" x14ac:dyDescent="0.25">
      <c r="A13" s="617"/>
      <c r="B13" s="618"/>
      <c r="C13" s="618"/>
      <c r="D13" s="619"/>
      <c r="E13" s="140" t="s">
        <v>8</v>
      </c>
      <c r="F13" s="146" t="s">
        <v>9</v>
      </c>
      <c r="G13" s="593" t="s">
        <v>10</v>
      </c>
      <c r="H13" s="594"/>
      <c r="I13" s="140" t="s">
        <v>10</v>
      </c>
      <c r="J13" s="140" t="s">
        <v>11</v>
      </c>
      <c r="K13" s="593" t="s">
        <v>12</v>
      </c>
      <c r="L13" s="594"/>
      <c r="M13" s="593" t="s">
        <v>13</v>
      </c>
      <c r="N13" s="594"/>
      <c r="O13" s="593" t="s">
        <v>13</v>
      </c>
      <c r="P13" s="594"/>
    </row>
    <row r="14" spans="1:16" ht="23.45" customHeight="1" x14ac:dyDescent="0.25">
      <c r="A14" s="622" t="s">
        <v>14</v>
      </c>
      <c r="B14" s="622"/>
      <c r="C14" s="622"/>
      <c r="D14" s="622"/>
      <c r="E14" s="140">
        <v>4</v>
      </c>
      <c r="F14" s="140"/>
      <c r="G14" s="595" t="s">
        <v>15</v>
      </c>
      <c r="H14" s="596"/>
      <c r="I14" s="144" t="s">
        <v>15</v>
      </c>
      <c r="J14" s="144">
        <f>J15+J16+J17+J18+J19+J20</f>
        <v>107535.49999999999</v>
      </c>
      <c r="K14" s="595">
        <f t="shared" ref="K14:O14" si="0">K15+K16+K17+K18+K19+K20</f>
        <v>166524.20000000001</v>
      </c>
      <c r="L14" s="596"/>
      <c r="M14" s="595">
        <f t="shared" si="0"/>
        <v>86458.6</v>
      </c>
      <c r="N14" s="596"/>
      <c r="O14" s="595">
        <f t="shared" si="0"/>
        <v>132243.4</v>
      </c>
      <c r="P14" s="596"/>
    </row>
    <row r="15" spans="1:16" ht="19.149999999999999" customHeight="1" x14ac:dyDescent="0.25">
      <c r="A15" s="606" t="s">
        <v>93</v>
      </c>
      <c r="B15" s="606"/>
      <c r="C15" s="606"/>
      <c r="D15" s="606"/>
      <c r="E15" s="140"/>
      <c r="F15" s="140">
        <v>22</v>
      </c>
      <c r="G15" s="593" t="s">
        <v>15</v>
      </c>
      <c r="H15" s="594"/>
      <c r="I15" s="140" t="s">
        <v>15</v>
      </c>
      <c r="J15" s="140">
        <v>48162.5</v>
      </c>
      <c r="K15" s="620">
        <v>88904.9</v>
      </c>
      <c r="L15" s="620"/>
      <c r="M15" s="620">
        <v>30109.8</v>
      </c>
      <c r="N15" s="620"/>
      <c r="O15" s="620">
        <v>81662.8</v>
      </c>
      <c r="P15" s="620"/>
    </row>
    <row r="16" spans="1:16" ht="19.149999999999999" customHeight="1" x14ac:dyDescent="0.25">
      <c r="A16" s="606" t="s">
        <v>118</v>
      </c>
      <c r="B16" s="606"/>
      <c r="C16" s="606"/>
      <c r="D16" s="606"/>
      <c r="E16" s="140"/>
      <c r="F16" s="140">
        <v>25</v>
      </c>
      <c r="G16" s="620" t="s">
        <v>15</v>
      </c>
      <c r="H16" s="620"/>
      <c r="I16" s="140" t="s">
        <v>15</v>
      </c>
      <c r="J16" s="140">
        <v>49407.199999999997</v>
      </c>
      <c r="K16" s="620">
        <v>45829.1</v>
      </c>
      <c r="L16" s="620"/>
      <c r="M16" s="620">
        <v>42680.4</v>
      </c>
      <c r="N16" s="620"/>
      <c r="O16" s="620">
        <v>41206.199999999997</v>
      </c>
      <c r="P16" s="620"/>
    </row>
    <row r="17" spans="1:16" ht="17.45" customHeight="1" x14ac:dyDescent="0.25">
      <c r="A17" s="606" t="s">
        <v>121</v>
      </c>
      <c r="B17" s="606"/>
      <c r="C17" s="606"/>
      <c r="D17" s="606"/>
      <c r="E17" s="140"/>
      <c r="F17" s="140">
        <v>28</v>
      </c>
      <c r="G17" s="620" t="s">
        <v>15</v>
      </c>
      <c r="H17" s="620"/>
      <c r="I17" s="140" t="s">
        <v>15</v>
      </c>
      <c r="J17" s="140">
        <v>1400</v>
      </c>
      <c r="K17" s="620">
        <v>21370</v>
      </c>
      <c r="L17" s="620"/>
      <c r="M17" s="620">
        <v>7100</v>
      </c>
      <c r="N17" s="620"/>
      <c r="O17" s="620">
        <v>8561</v>
      </c>
      <c r="P17" s="620"/>
    </row>
    <row r="18" spans="1:16" ht="18.600000000000001" customHeight="1" x14ac:dyDescent="0.25">
      <c r="A18" s="606" t="s">
        <v>121</v>
      </c>
      <c r="B18" s="606"/>
      <c r="C18" s="606"/>
      <c r="D18" s="606"/>
      <c r="E18" s="240"/>
      <c r="F18" s="240">
        <v>31</v>
      </c>
      <c r="G18" s="620" t="s">
        <v>15</v>
      </c>
      <c r="H18" s="620"/>
      <c r="I18" s="140" t="s">
        <v>15</v>
      </c>
      <c r="J18" s="140">
        <v>40.9</v>
      </c>
      <c r="K18" s="620">
        <v>2305.1999999999998</v>
      </c>
      <c r="L18" s="620"/>
      <c r="M18" s="620">
        <v>462.3</v>
      </c>
      <c r="N18" s="620"/>
      <c r="O18" s="620">
        <v>695.3</v>
      </c>
      <c r="P18" s="620"/>
    </row>
    <row r="19" spans="1:16" ht="17.45" customHeight="1" x14ac:dyDescent="0.25">
      <c r="A19" s="556" t="s">
        <v>111</v>
      </c>
      <c r="B19" s="556"/>
      <c r="C19" s="556"/>
      <c r="D19" s="556"/>
      <c r="E19" s="240"/>
      <c r="F19" s="240">
        <v>33</v>
      </c>
      <c r="G19" s="593" t="s">
        <v>15</v>
      </c>
      <c r="H19" s="594"/>
      <c r="I19" s="240" t="s">
        <v>15</v>
      </c>
      <c r="J19" s="240">
        <v>138.19999999999999</v>
      </c>
      <c r="K19" s="593">
        <v>115</v>
      </c>
      <c r="L19" s="594"/>
      <c r="M19" s="593">
        <v>106.1</v>
      </c>
      <c r="N19" s="594"/>
      <c r="O19" s="593">
        <v>118.1</v>
      </c>
      <c r="P19" s="594"/>
    </row>
    <row r="20" spans="1:16" ht="17.45" customHeight="1" x14ac:dyDescent="0.25">
      <c r="A20" s="606" t="s">
        <v>353</v>
      </c>
      <c r="B20" s="606"/>
      <c r="C20" s="606"/>
      <c r="D20" s="606"/>
      <c r="E20" s="240"/>
      <c r="F20" s="240">
        <v>35</v>
      </c>
      <c r="G20" s="620" t="s">
        <v>15</v>
      </c>
      <c r="H20" s="620"/>
      <c r="I20" s="140" t="s">
        <v>15</v>
      </c>
      <c r="J20" s="140">
        <v>8386.7000000000007</v>
      </c>
      <c r="K20" s="620">
        <v>8000</v>
      </c>
      <c r="L20" s="620"/>
      <c r="M20" s="620">
        <v>6000</v>
      </c>
      <c r="N20" s="620"/>
      <c r="O20" s="620"/>
      <c r="P20" s="620"/>
    </row>
    <row r="21" spans="1:16" ht="14.45" customHeight="1" x14ac:dyDescent="0.25"/>
    <row r="22" spans="1:16" ht="22.5" customHeight="1" x14ac:dyDescent="0.25">
      <c r="A22" s="614" t="s">
        <v>7</v>
      </c>
      <c r="B22" s="616"/>
      <c r="C22" s="621" t="s">
        <v>2</v>
      </c>
      <c r="D22" s="621"/>
      <c r="E22" s="621"/>
      <c r="F22" s="621"/>
      <c r="G22" s="620">
        <v>2014</v>
      </c>
      <c r="H22" s="620"/>
      <c r="I22" s="140">
        <v>2015</v>
      </c>
      <c r="J22" s="140">
        <v>2016</v>
      </c>
      <c r="K22" s="621">
        <v>2017</v>
      </c>
      <c r="L22" s="621"/>
      <c r="M22" s="621">
        <v>2017</v>
      </c>
      <c r="N22" s="621"/>
      <c r="O22" s="621">
        <v>2019</v>
      </c>
      <c r="P22" s="621"/>
    </row>
    <row r="23" spans="1:16" ht="29.45" customHeight="1" x14ac:dyDescent="0.25">
      <c r="A23" s="617"/>
      <c r="B23" s="619"/>
      <c r="C23" s="140" t="s">
        <v>16</v>
      </c>
      <c r="D23" s="140" t="s">
        <v>17</v>
      </c>
      <c r="E23" s="140" t="s">
        <v>8</v>
      </c>
      <c r="F23" s="146" t="s">
        <v>9</v>
      </c>
      <c r="G23" s="593" t="s">
        <v>10</v>
      </c>
      <c r="H23" s="594"/>
      <c r="I23" s="140" t="s">
        <v>10</v>
      </c>
      <c r="J23" s="140" t="s">
        <v>11</v>
      </c>
      <c r="K23" s="593" t="s">
        <v>12</v>
      </c>
      <c r="L23" s="594"/>
      <c r="M23" s="593" t="s">
        <v>13</v>
      </c>
      <c r="N23" s="594"/>
      <c r="O23" s="593" t="s">
        <v>13</v>
      </c>
      <c r="P23" s="594"/>
    </row>
    <row r="24" spans="1:16" ht="40.15" customHeight="1" x14ac:dyDescent="0.25">
      <c r="A24" s="623" t="s">
        <v>18</v>
      </c>
      <c r="B24" s="624"/>
      <c r="C24" s="8"/>
      <c r="D24" s="8"/>
      <c r="E24" s="8"/>
      <c r="F24" s="8"/>
      <c r="G24" s="625" t="s">
        <v>15</v>
      </c>
      <c r="H24" s="625"/>
      <c r="I24" s="144" t="s">
        <v>15</v>
      </c>
      <c r="J24" s="13">
        <f>J27+J33</f>
        <v>107535.5</v>
      </c>
      <c r="K24" s="626">
        <f t="shared" ref="K24:O24" si="1">K27+K33</f>
        <v>166524.20000000001</v>
      </c>
      <c r="L24" s="627"/>
      <c r="M24" s="626">
        <f t="shared" si="1"/>
        <v>86458.599999999977</v>
      </c>
      <c r="N24" s="627"/>
      <c r="O24" s="626">
        <f t="shared" si="1"/>
        <v>132243.4</v>
      </c>
      <c r="P24" s="627"/>
    </row>
    <row r="25" spans="1:16" ht="32.450000000000003" customHeight="1" x14ac:dyDescent="0.25">
      <c r="A25" s="628" t="s">
        <v>19</v>
      </c>
      <c r="B25" s="629"/>
      <c r="C25" s="9">
        <v>112</v>
      </c>
      <c r="D25" s="8"/>
      <c r="E25" s="8"/>
      <c r="F25" s="8"/>
      <c r="G25" s="620" t="s">
        <v>15</v>
      </c>
      <c r="H25" s="620"/>
      <c r="I25" s="140" t="s">
        <v>15</v>
      </c>
      <c r="J25" s="8"/>
      <c r="K25" s="621"/>
      <c r="L25" s="621"/>
      <c r="M25" s="621"/>
      <c r="N25" s="621"/>
      <c r="O25" s="621"/>
      <c r="P25" s="621"/>
    </row>
    <row r="26" spans="1:16" ht="18.600000000000001" customHeight="1" x14ac:dyDescent="0.25">
      <c r="A26" s="621"/>
      <c r="B26" s="621"/>
      <c r="C26" s="8"/>
      <c r="D26" s="8"/>
      <c r="E26" s="8"/>
      <c r="F26" s="8"/>
      <c r="G26" s="620" t="s">
        <v>15</v>
      </c>
      <c r="H26" s="620"/>
      <c r="I26" s="140" t="s">
        <v>15</v>
      </c>
      <c r="J26" s="8"/>
      <c r="K26" s="621"/>
      <c r="L26" s="621"/>
      <c r="M26" s="621"/>
      <c r="N26" s="621"/>
      <c r="O26" s="621"/>
      <c r="P26" s="621"/>
    </row>
    <row r="27" spans="1:16" ht="32.450000000000003" customHeight="1" x14ac:dyDescent="0.25">
      <c r="A27" s="628" t="s">
        <v>20</v>
      </c>
      <c r="B27" s="629"/>
      <c r="C27" s="9">
        <v>112</v>
      </c>
      <c r="D27" s="8"/>
      <c r="E27" s="8"/>
      <c r="F27" s="8"/>
      <c r="G27" s="620" t="s">
        <v>15</v>
      </c>
      <c r="H27" s="620"/>
      <c r="I27" s="140" t="s">
        <v>15</v>
      </c>
      <c r="J27" s="13">
        <f>J28+J29+J31+J32+J30</f>
        <v>67837.899999999994</v>
      </c>
      <c r="K27" s="626">
        <f>K28+K29+K31+K32+K30</f>
        <v>134567.1</v>
      </c>
      <c r="L27" s="627"/>
      <c r="M27" s="626">
        <f>M28+M29+M31+M32+M30</f>
        <v>54488.199999999983</v>
      </c>
      <c r="N27" s="627"/>
      <c r="O27" s="626">
        <f>O28+O29+O31+O32+O30</f>
        <v>100259.69999999998</v>
      </c>
      <c r="P27" s="627"/>
    </row>
    <row r="28" spans="1:16" ht="66.599999999999994" customHeight="1" x14ac:dyDescent="0.25">
      <c r="A28" s="630" t="s">
        <v>759</v>
      </c>
      <c r="B28" s="631"/>
      <c r="C28" s="8"/>
      <c r="D28" s="8"/>
      <c r="E28" s="8"/>
      <c r="F28" s="8">
        <v>14</v>
      </c>
      <c r="G28" s="620" t="s">
        <v>15</v>
      </c>
      <c r="H28" s="620"/>
      <c r="I28" s="140" t="s">
        <v>15</v>
      </c>
      <c r="J28" s="8">
        <v>338.1</v>
      </c>
      <c r="K28" s="621">
        <v>500</v>
      </c>
      <c r="L28" s="621"/>
      <c r="M28" s="621">
        <v>400</v>
      </c>
      <c r="N28" s="621"/>
      <c r="O28" s="621">
        <v>100</v>
      </c>
      <c r="P28" s="621"/>
    </row>
    <row r="29" spans="1:16" ht="56.45" customHeight="1" x14ac:dyDescent="0.25">
      <c r="A29" s="632" t="s">
        <v>354</v>
      </c>
      <c r="B29" s="633"/>
      <c r="C29" s="8"/>
      <c r="D29" s="8"/>
      <c r="E29" s="8"/>
      <c r="F29" s="8">
        <v>59</v>
      </c>
      <c r="G29" s="593" t="s">
        <v>15</v>
      </c>
      <c r="H29" s="594"/>
      <c r="I29" s="140" t="s">
        <v>15</v>
      </c>
      <c r="J29" s="8">
        <v>151399.4</v>
      </c>
      <c r="K29" s="602">
        <v>278674.2</v>
      </c>
      <c r="L29" s="603"/>
      <c r="M29" s="602">
        <v>176773.8</v>
      </c>
      <c r="N29" s="603"/>
      <c r="O29" s="602">
        <v>137638.79999999999</v>
      </c>
      <c r="P29" s="603"/>
    </row>
    <row r="30" spans="1:16" ht="44.45" customHeight="1" x14ac:dyDescent="0.25">
      <c r="A30" s="630" t="s">
        <v>429</v>
      </c>
      <c r="B30" s="631"/>
      <c r="C30" s="8"/>
      <c r="D30" s="8"/>
      <c r="E30" s="8"/>
      <c r="F30" s="8">
        <v>47</v>
      </c>
      <c r="G30" s="593" t="s">
        <v>15</v>
      </c>
      <c r="H30" s="594"/>
      <c r="I30" s="232" t="s">
        <v>15</v>
      </c>
      <c r="J30" s="8">
        <v>-82029.399999999994</v>
      </c>
      <c r="K30" s="602">
        <v>-150207.1</v>
      </c>
      <c r="L30" s="603"/>
      <c r="M30" s="602">
        <v>-126185.60000000001</v>
      </c>
      <c r="N30" s="603"/>
      <c r="O30" s="602">
        <v>-37479.1</v>
      </c>
      <c r="P30" s="603"/>
    </row>
    <row r="31" spans="1:16" ht="20.45" customHeight="1" x14ac:dyDescent="0.25">
      <c r="A31" s="560" t="s">
        <v>165</v>
      </c>
      <c r="B31" s="562"/>
      <c r="C31" s="8"/>
      <c r="D31" s="8"/>
      <c r="E31" s="8"/>
      <c r="F31" s="8">
        <v>91</v>
      </c>
      <c r="G31" s="602" t="s">
        <v>15</v>
      </c>
      <c r="H31" s="603"/>
      <c r="I31" s="240" t="s">
        <v>15</v>
      </c>
      <c r="J31" s="13">
        <v>31257.5</v>
      </c>
      <c r="K31" s="602">
        <v>33127.699999999997</v>
      </c>
      <c r="L31" s="603"/>
      <c r="M31" s="602">
        <v>27527.7</v>
      </c>
      <c r="N31" s="603"/>
      <c r="O31" s="602">
        <v>24027.7</v>
      </c>
      <c r="P31" s="603"/>
    </row>
    <row r="32" spans="1:16" ht="16.899999999999999" customHeight="1" x14ac:dyDescent="0.25">
      <c r="A32" s="560" t="s">
        <v>166</v>
      </c>
      <c r="B32" s="562"/>
      <c r="C32" s="8"/>
      <c r="D32" s="8"/>
      <c r="E32" s="8"/>
      <c r="F32" s="8">
        <v>91</v>
      </c>
      <c r="G32" s="602" t="s">
        <v>15</v>
      </c>
      <c r="H32" s="603"/>
      <c r="I32" s="240" t="s">
        <v>15</v>
      </c>
      <c r="J32" s="13">
        <v>-33127.699999999997</v>
      </c>
      <c r="K32" s="602">
        <v>-27527.7</v>
      </c>
      <c r="L32" s="603"/>
      <c r="M32" s="602">
        <v>-24027.7</v>
      </c>
      <c r="N32" s="603"/>
      <c r="O32" s="602">
        <v>-24027.7</v>
      </c>
      <c r="P32" s="603"/>
    </row>
    <row r="33" spans="1:16" ht="48" customHeight="1" x14ac:dyDescent="0.25">
      <c r="A33" s="628" t="s">
        <v>21</v>
      </c>
      <c r="B33" s="629"/>
      <c r="C33" s="9">
        <v>111</v>
      </c>
      <c r="D33" s="8"/>
      <c r="E33" s="8">
        <v>4</v>
      </c>
      <c r="F33" s="8">
        <v>10</v>
      </c>
      <c r="G33" s="593" t="s">
        <v>15</v>
      </c>
      <c r="H33" s="594"/>
      <c r="I33" s="140" t="s">
        <v>15</v>
      </c>
      <c r="J33" s="8">
        <v>39697.599999999999</v>
      </c>
      <c r="K33" s="602">
        <v>31957.1</v>
      </c>
      <c r="L33" s="603"/>
      <c r="M33" s="602">
        <v>31970.400000000001</v>
      </c>
      <c r="N33" s="603"/>
      <c r="O33" s="602">
        <v>31983.7</v>
      </c>
      <c r="P33" s="603"/>
    </row>
    <row r="34" spans="1:16" ht="14.45" customHeight="1" x14ac:dyDescent="0.25"/>
    <row r="35" spans="1:16" ht="21" customHeight="1" x14ac:dyDescent="0.25">
      <c r="A35" s="636" t="s">
        <v>22</v>
      </c>
      <c r="B35" s="637"/>
      <c r="C35" s="637"/>
      <c r="D35" s="637"/>
      <c r="E35" s="637"/>
      <c r="F35" s="637"/>
      <c r="G35" s="637"/>
      <c r="H35" s="637"/>
      <c r="I35" s="637"/>
      <c r="J35" s="637"/>
      <c r="K35" s="637"/>
      <c r="L35" s="637"/>
      <c r="M35" s="637"/>
      <c r="N35" s="637"/>
      <c r="O35" s="637"/>
      <c r="P35" s="638"/>
    </row>
    <row r="36" spans="1:16" ht="25.15" customHeight="1" x14ac:dyDescent="0.25">
      <c r="A36" s="620" t="s">
        <v>7</v>
      </c>
      <c r="B36" s="620"/>
      <c r="C36" s="620"/>
      <c r="D36" s="620" t="s">
        <v>2</v>
      </c>
      <c r="E36" s="620"/>
      <c r="F36" s="620"/>
      <c r="G36" s="620" t="s">
        <v>409</v>
      </c>
      <c r="H36" s="620"/>
      <c r="I36" s="620"/>
      <c r="J36" s="620"/>
      <c r="K36" s="620" t="s">
        <v>25</v>
      </c>
      <c r="L36" s="620"/>
      <c r="M36" s="620"/>
      <c r="N36" s="620" t="s">
        <v>410</v>
      </c>
      <c r="O36" s="620"/>
      <c r="P36" s="620"/>
    </row>
    <row r="37" spans="1:16" ht="64.150000000000006" customHeight="1" x14ac:dyDescent="0.25">
      <c r="A37" s="620"/>
      <c r="B37" s="620"/>
      <c r="C37" s="620"/>
      <c r="D37" s="140" t="s">
        <v>8</v>
      </c>
      <c r="E37" s="639" t="s">
        <v>26</v>
      </c>
      <c r="F37" s="639"/>
      <c r="G37" s="640" t="s">
        <v>27</v>
      </c>
      <c r="H37" s="640"/>
      <c r="I37" s="147" t="s">
        <v>28</v>
      </c>
      <c r="J37" s="147" t="s">
        <v>29</v>
      </c>
      <c r="K37" s="147" t="s">
        <v>27</v>
      </c>
      <c r="L37" s="147" t="s">
        <v>28</v>
      </c>
      <c r="M37" s="147" t="s">
        <v>29</v>
      </c>
      <c r="N37" s="147" t="s">
        <v>27</v>
      </c>
      <c r="O37" s="147" t="s">
        <v>28</v>
      </c>
      <c r="P37" s="147" t="s">
        <v>29</v>
      </c>
    </row>
    <row r="38" spans="1:16" ht="20.45" customHeight="1" x14ac:dyDescent="0.25">
      <c r="A38" s="606" t="s">
        <v>30</v>
      </c>
      <c r="B38" s="606"/>
      <c r="C38" s="606"/>
      <c r="D38" s="8"/>
      <c r="E38" s="620"/>
      <c r="F38" s="620"/>
      <c r="G38" s="625">
        <v>166524.20000000001</v>
      </c>
      <c r="H38" s="625"/>
      <c r="I38" s="241"/>
      <c r="J38" s="241">
        <v>166524.20000000001</v>
      </c>
      <c r="K38" s="241">
        <v>86458.6</v>
      </c>
      <c r="L38" s="241"/>
      <c r="M38" s="241">
        <v>86458.6</v>
      </c>
      <c r="N38" s="241">
        <v>132243.4</v>
      </c>
      <c r="O38" s="241"/>
      <c r="P38" s="241">
        <v>132243.4</v>
      </c>
    </row>
    <row r="39" spans="1:16" s="12" customFormat="1" ht="20.45" customHeight="1" x14ac:dyDescent="0.25">
      <c r="A39" s="634" t="s">
        <v>164</v>
      </c>
      <c r="B39" s="634"/>
      <c r="C39" s="634"/>
      <c r="D39" s="145" t="s">
        <v>31</v>
      </c>
      <c r="E39" s="635">
        <v>3</v>
      </c>
      <c r="F39" s="635"/>
      <c r="G39" s="620">
        <v>166524.20000000001</v>
      </c>
      <c r="H39" s="620"/>
      <c r="I39" s="240"/>
      <c r="J39" s="240">
        <v>166524.20000000001</v>
      </c>
      <c r="K39" s="240">
        <v>86458.6</v>
      </c>
      <c r="L39" s="240"/>
      <c r="M39" s="240">
        <v>86458.6</v>
      </c>
      <c r="N39" s="240">
        <v>132243.4</v>
      </c>
      <c r="O39" s="240"/>
      <c r="P39" s="240">
        <v>132243.4</v>
      </c>
    </row>
    <row r="40" spans="1:16" s="12" customFormat="1" ht="20.45" customHeight="1" x14ac:dyDescent="0.25">
      <c r="A40" s="641" t="s">
        <v>32</v>
      </c>
      <c r="B40" s="642"/>
      <c r="C40" s="643"/>
      <c r="D40" s="145" t="s">
        <v>33</v>
      </c>
      <c r="E40" s="644"/>
      <c r="F40" s="645"/>
      <c r="G40" s="644"/>
      <c r="H40" s="645"/>
      <c r="I40" s="145"/>
      <c r="J40" s="145"/>
      <c r="K40" s="145"/>
      <c r="L40" s="145"/>
      <c r="M40" s="145"/>
      <c r="N40" s="145"/>
      <c r="O40" s="145"/>
      <c r="P40" s="145"/>
    </row>
    <row r="41" spans="1:16" s="12" customFormat="1" ht="20.45" customHeight="1" x14ac:dyDescent="0.25">
      <c r="A41" s="644"/>
      <c r="B41" s="646"/>
      <c r="C41" s="645"/>
      <c r="D41" s="145"/>
      <c r="E41" s="644"/>
      <c r="F41" s="645"/>
      <c r="G41" s="644"/>
      <c r="H41" s="645"/>
      <c r="I41" s="145"/>
      <c r="J41" s="145"/>
      <c r="K41" s="145"/>
      <c r="L41" s="145"/>
      <c r="M41" s="145"/>
      <c r="N41" s="145"/>
      <c r="O41" s="145"/>
      <c r="P41" s="145"/>
    </row>
    <row r="42" spans="1:16" ht="20.45" customHeight="1" x14ac:dyDescent="0.25">
      <c r="A42" s="606" t="s">
        <v>30</v>
      </c>
      <c r="B42" s="606"/>
      <c r="C42" s="606"/>
      <c r="D42" s="8"/>
      <c r="E42" s="620"/>
      <c r="F42" s="620"/>
      <c r="G42" s="625">
        <v>166524.20000000001</v>
      </c>
      <c r="H42" s="625"/>
      <c r="I42" s="241"/>
      <c r="J42" s="241">
        <v>166524.20000000001</v>
      </c>
      <c r="K42" s="241">
        <v>86458.6</v>
      </c>
      <c r="L42" s="241"/>
      <c r="M42" s="241">
        <v>86458.6</v>
      </c>
      <c r="N42" s="241">
        <v>132243.4</v>
      </c>
      <c r="O42" s="241"/>
      <c r="P42" s="241">
        <v>132243.4</v>
      </c>
    </row>
    <row r="43" spans="1:16" s="12" customFormat="1" ht="20.45" customHeight="1" x14ac:dyDescent="0.25">
      <c r="A43" s="634" t="s">
        <v>34</v>
      </c>
      <c r="B43" s="634"/>
      <c r="C43" s="634"/>
      <c r="D43" s="101"/>
      <c r="E43" s="635"/>
      <c r="F43" s="635"/>
      <c r="G43" s="635">
        <v>134567.1</v>
      </c>
      <c r="H43" s="635"/>
      <c r="I43" s="145"/>
      <c r="J43" s="145">
        <v>134567.1</v>
      </c>
      <c r="K43" s="145">
        <v>54488.2</v>
      </c>
      <c r="L43" s="145"/>
      <c r="M43" s="145">
        <v>54488.2</v>
      </c>
      <c r="N43" s="145">
        <v>100259.7</v>
      </c>
      <c r="O43" s="145"/>
      <c r="P43" s="145">
        <v>100259.7</v>
      </c>
    </row>
    <row r="44" spans="1:16" s="12" customFormat="1" ht="20.45" customHeight="1" x14ac:dyDescent="0.25">
      <c r="A44" s="634" t="s">
        <v>35</v>
      </c>
      <c r="B44" s="634"/>
      <c r="C44" s="634"/>
      <c r="D44" s="101"/>
      <c r="E44" s="635">
        <v>1</v>
      </c>
      <c r="F44" s="635"/>
      <c r="G44" s="635">
        <v>31957.1</v>
      </c>
      <c r="H44" s="635"/>
      <c r="I44" s="145"/>
      <c r="J44" s="145">
        <v>31957.1</v>
      </c>
      <c r="K44" s="145">
        <v>31970.400000000001</v>
      </c>
      <c r="L44" s="145"/>
      <c r="M44" s="145">
        <v>31970.400000000001</v>
      </c>
      <c r="N44" s="145">
        <v>31983.7</v>
      </c>
      <c r="O44" s="145"/>
      <c r="P44" s="145">
        <v>31983.7</v>
      </c>
    </row>
    <row r="45" spans="1:16" ht="19.149999999999999" customHeight="1" x14ac:dyDescent="0.25"/>
    <row r="46" spans="1:16" x14ac:dyDescent="0.25">
      <c r="A46" s="622" t="s">
        <v>36</v>
      </c>
      <c r="B46" s="622"/>
      <c r="C46" s="622"/>
      <c r="D46" s="622"/>
      <c r="E46" s="622"/>
      <c r="F46" s="622"/>
      <c r="G46" s="622"/>
      <c r="H46" s="622"/>
      <c r="I46" s="622"/>
      <c r="J46" s="622"/>
      <c r="K46" s="622"/>
      <c r="L46" s="622"/>
      <c r="M46" s="622"/>
      <c r="N46" s="622"/>
      <c r="O46" s="622"/>
      <c r="P46" s="622"/>
    </row>
    <row r="47" spans="1:16" x14ac:dyDescent="0.25">
      <c r="A47" s="620" t="s">
        <v>7</v>
      </c>
      <c r="B47" s="620"/>
      <c r="C47" s="620" t="s">
        <v>2</v>
      </c>
      <c r="D47" s="620"/>
      <c r="E47" s="620"/>
      <c r="F47" s="620"/>
      <c r="G47" s="620"/>
      <c r="H47" s="620"/>
      <c r="I47" s="614" t="s">
        <v>37</v>
      </c>
      <c r="J47" s="616"/>
      <c r="K47" s="140">
        <v>2014</v>
      </c>
      <c r="L47" s="140">
        <v>2015</v>
      </c>
      <c r="M47" s="140">
        <v>2016</v>
      </c>
      <c r="N47" s="140">
        <v>2017</v>
      </c>
      <c r="O47" s="140">
        <v>2017</v>
      </c>
      <c r="P47" s="140">
        <v>2019</v>
      </c>
    </row>
    <row r="48" spans="1:16" ht="51.6" customHeight="1" x14ac:dyDescent="0.25">
      <c r="A48" s="620"/>
      <c r="B48" s="620"/>
      <c r="C48" s="146" t="s">
        <v>38</v>
      </c>
      <c r="D48" s="146" t="s">
        <v>39</v>
      </c>
      <c r="E48" s="146" t="s">
        <v>40</v>
      </c>
      <c r="F48" s="146" t="s">
        <v>41</v>
      </c>
      <c r="G48" s="146" t="s">
        <v>42</v>
      </c>
      <c r="H48" s="146" t="s">
        <v>43</v>
      </c>
      <c r="I48" s="617"/>
      <c r="J48" s="619"/>
      <c r="K48" s="147" t="s">
        <v>10</v>
      </c>
      <c r="L48" s="147" t="s">
        <v>10</v>
      </c>
      <c r="M48" s="147" t="s">
        <v>11</v>
      </c>
      <c r="N48" s="147" t="s">
        <v>12</v>
      </c>
      <c r="O48" s="147" t="s">
        <v>13</v>
      </c>
      <c r="P48" s="147" t="s">
        <v>13</v>
      </c>
    </row>
    <row r="49" spans="1:16" x14ac:dyDescent="0.25">
      <c r="A49" s="597" t="s">
        <v>30</v>
      </c>
      <c r="B49" s="599"/>
      <c r="C49" s="13"/>
      <c r="D49" s="13"/>
      <c r="E49" s="13"/>
      <c r="F49" s="13"/>
      <c r="G49" s="13"/>
      <c r="H49" s="13"/>
      <c r="I49" s="626"/>
      <c r="J49" s="627"/>
      <c r="K49" s="144" t="s">
        <v>15</v>
      </c>
      <c r="L49" s="144" t="s">
        <v>15</v>
      </c>
      <c r="M49" s="13">
        <f>M50+M51+M53+M54+M55+M52</f>
        <v>67837.899999999994</v>
      </c>
      <c r="N49" s="13">
        <f t="shared" ref="N49:P49" si="2">N50+N51+N53+N54+N55+N52</f>
        <v>134567.1</v>
      </c>
      <c r="O49" s="13">
        <f t="shared" si="2"/>
        <v>54488.199999999953</v>
      </c>
      <c r="P49" s="13">
        <f t="shared" si="2"/>
        <v>100259.69999999997</v>
      </c>
    </row>
    <row r="50" spans="1:16" ht="55.9" customHeight="1" x14ac:dyDescent="0.25">
      <c r="A50" s="647" t="s">
        <v>759</v>
      </c>
      <c r="B50" s="648"/>
      <c r="C50" s="174"/>
      <c r="D50" s="13"/>
      <c r="E50" s="13"/>
      <c r="F50" s="13"/>
      <c r="G50" s="13"/>
      <c r="H50" s="8">
        <v>141117</v>
      </c>
      <c r="I50" s="602"/>
      <c r="J50" s="603"/>
      <c r="K50" s="140" t="s">
        <v>15</v>
      </c>
      <c r="L50" s="140" t="s">
        <v>15</v>
      </c>
      <c r="M50" s="135">
        <v>338.1</v>
      </c>
      <c r="N50" s="135">
        <v>500</v>
      </c>
      <c r="O50" s="135">
        <v>400</v>
      </c>
      <c r="P50" s="135">
        <v>100</v>
      </c>
    </row>
    <row r="51" spans="1:16" ht="69" customHeight="1" x14ac:dyDescent="0.25">
      <c r="A51" s="651" t="s">
        <v>163</v>
      </c>
      <c r="B51" s="652"/>
      <c r="C51" s="13"/>
      <c r="D51" s="13"/>
      <c r="E51" s="13"/>
      <c r="F51" s="13"/>
      <c r="G51" s="13"/>
      <c r="H51" s="8">
        <v>595410</v>
      </c>
      <c r="I51" s="602"/>
      <c r="J51" s="603"/>
      <c r="K51" s="140" t="s">
        <v>15</v>
      </c>
      <c r="L51" s="140" t="s">
        <v>15</v>
      </c>
      <c r="M51" s="8">
        <v>151399.4</v>
      </c>
      <c r="N51" s="8">
        <v>278674.2</v>
      </c>
      <c r="O51" s="8">
        <v>176773.8</v>
      </c>
      <c r="P51" s="8">
        <v>137638.79999999999</v>
      </c>
    </row>
    <row r="52" spans="1:16" ht="52.9" customHeight="1" x14ac:dyDescent="0.25">
      <c r="A52" s="647" t="s">
        <v>428</v>
      </c>
      <c r="B52" s="648"/>
      <c r="C52" s="13"/>
      <c r="D52" s="13"/>
      <c r="E52" s="13"/>
      <c r="F52" s="13"/>
      <c r="G52" s="13"/>
      <c r="H52" s="8">
        <v>472430</v>
      </c>
      <c r="I52" s="230"/>
      <c r="J52" s="231"/>
      <c r="K52" s="232"/>
      <c r="L52" s="232"/>
      <c r="M52" s="8">
        <v>-85029.4</v>
      </c>
      <c r="N52" s="8">
        <v>-154501.9</v>
      </c>
      <c r="O52" s="8">
        <v>-130448</v>
      </c>
      <c r="P52" s="8">
        <v>-39500.199999999997</v>
      </c>
    </row>
    <row r="53" spans="1:16" ht="52.9" customHeight="1" x14ac:dyDescent="0.25">
      <c r="A53" s="647" t="s">
        <v>426</v>
      </c>
      <c r="B53" s="648"/>
      <c r="C53" s="174"/>
      <c r="D53" s="13"/>
      <c r="E53" s="13"/>
      <c r="F53" s="13"/>
      <c r="G53" s="13"/>
      <c r="H53" s="8">
        <v>471340</v>
      </c>
      <c r="I53" s="602"/>
      <c r="J53" s="603"/>
      <c r="K53" s="140" t="s">
        <v>15</v>
      </c>
      <c r="L53" s="140" t="s">
        <v>15</v>
      </c>
      <c r="M53" s="135">
        <v>3000</v>
      </c>
      <c r="N53" s="135">
        <v>4294.8</v>
      </c>
      <c r="O53" s="135">
        <v>4262.3999999999996</v>
      </c>
      <c r="P53" s="135">
        <v>2021.1</v>
      </c>
    </row>
    <row r="54" spans="1:16" ht="17.45" customHeight="1" x14ac:dyDescent="0.25">
      <c r="A54" s="649" t="s">
        <v>165</v>
      </c>
      <c r="B54" s="650"/>
      <c r="C54" s="13"/>
      <c r="D54" s="13"/>
      <c r="E54" s="13"/>
      <c r="F54" s="13"/>
      <c r="G54" s="13"/>
      <c r="H54" s="13"/>
      <c r="I54" s="602"/>
      <c r="J54" s="603"/>
      <c r="K54" s="140" t="s">
        <v>15</v>
      </c>
      <c r="L54" s="140" t="s">
        <v>15</v>
      </c>
      <c r="M54" s="13">
        <f>M59+M65</f>
        <v>31257.5</v>
      </c>
      <c r="N54" s="13">
        <f t="shared" ref="N54:P54" si="3">N59+N65</f>
        <v>33127.699999999997</v>
      </c>
      <c r="O54" s="13">
        <f t="shared" si="3"/>
        <v>27527.699999999997</v>
      </c>
      <c r="P54" s="13">
        <f t="shared" si="3"/>
        <v>24027.699999999997</v>
      </c>
    </row>
    <row r="55" spans="1:16" ht="19.149999999999999" customHeight="1" x14ac:dyDescent="0.25">
      <c r="A55" s="649" t="s">
        <v>166</v>
      </c>
      <c r="B55" s="650"/>
      <c r="C55" s="13"/>
      <c r="D55" s="13"/>
      <c r="E55" s="13"/>
      <c r="F55" s="13"/>
      <c r="G55" s="13"/>
      <c r="H55" s="13"/>
      <c r="I55" s="602"/>
      <c r="J55" s="603"/>
      <c r="K55" s="140" t="s">
        <v>15</v>
      </c>
      <c r="L55" s="140" t="s">
        <v>15</v>
      </c>
      <c r="M55" s="13">
        <f>M60+M66</f>
        <v>-33127.699999999997</v>
      </c>
      <c r="N55" s="13">
        <f t="shared" ref="N55:P55" si="4">N60+N66</f>
        <v>-27527.699999999997</v>
      </c>
      <c r="O55" s="13">
        <f t="shared" si="4"/>
        <v>-24027.699999999997</v>
      </c>
      <c r="P55" s="13">
        <f t="shared" si="4"/>
        <v>-24027.699999999997</v>
      </c>
    </row>
    <row r="56" spans="1:16" ht="27" customHeight="1" x14ac:dyDescent="0.25">
      <c r="A56" s="655" t="s">
        <v>355</v>
      </c>
      <c r="B56" s="656"/>
      <c r="C56" s="34">
        <v>298</v>
      </c>
      <c r="D56" s="13">
        <v>2</v>
      </c>
      <c r="E56" s="13">
        <v>2054</v>
      </c>
      <c r="F56" s="13">
        <v>411</v>
      </c>
      <c r="G56" s="13">
        <v>70074</v>
      </c>
      <c r="H56" s="13"/>
      <c r="I56" s="602"/>
      <c r="J56" s="603"/>
      <c r="K56" s="140" t="s">
        <v>15</v>
      </c>
      <c r="L56" s="140" t="s">
        <v>15</v>
      </c>
      <c r="M56" s="13">
        <f>M57+M58+M59+M60</f>
        <v>60570</v>
      </c>
      <c r="N56" s="13">
        <f t="shared" ref="N56:P56" si="5">N57+N58+N59+N60</f>
        <v>124172.3</v>
      </c>
      <c r="O56" s="13">
        <f t="shared" si="5"/>
        <v>46325.799999999988</v>
      </c>
      <c r="P56" s="13">
        <f t="shared" si="5"/>
        <v>98138.599999999991</v>
      </c>
    </row>
    <row r="57" spans="1:16" ht="67.150000000000006" customHeight="1" x14ac:dyDescent="0.25">
      <c r="A57" s="651" t="s">
        <v>163</v>
      </c>
      <c r="B57" s="652"/>
      <c r="C57" s="175"/>
      <c r="D57" s="8"/>
      <c r="E57" s="8"/>
      <c r="F57" s="8"/>
      <c r="G57" s="8"/>
      <c r="H57" s="8">
        <v>595410</v>
      </c>
      <c r="I57" s="602"/>
      <c r="J57" s="603"/>
      <c r="K57" s="140" t="s">
        <v>15</v>
      </c>
      <c r="L57" s="140" t="s">
        <v>15</v>
      </c>
      <c r="M57" s="8">
        <v>151399.4</v>
      </c>
      <c r="N57" s="8">
        <v>278674.2</v>
      </c>
      <c r="O57" s="8">
        <v>176773.8</v>
      </c>
      <c r="P57" s="8">
        <v>137638.79999999999</v>
      </c>
    </row>
    <row r="58" spans="1:16" ht="54.6" customHeight="1" x14ac:dyDescent="0.25">
      <c r="A58" s="647" t="s">
        <v>428</v>
      </c>
      <c r="B58" s="648"/>
      <c r="C58" s="175"/>
      <c r="D58" s="8"/>
      <c r="E58" s="8"/>
      <c r="F58" s="8"/>
      <c r="G58" s="8"/>
      <c r="H58" s="8">
        <v>472430</v>
      </c>
      <c r="I58" s="230"/>
      <c r="J58" s="231"/>
      <c r="K58" s="232" t="s">
        <v>15</v>
      </c>
      <c r="L58" s="232" t="s">
        <v>15</v>
      </c>
      <c r="M58" s="8">
        <v>-85029.4</v>
      </c>
      <c r="N58" s="8">
        <v>-154501.9</v>
      </c>
      <c r="O58" s="8">
        <v>-130448</v>
      </c>
      <c r="P58" s="8">
        <v>-39500.199999999997</v>
      </c>
    </row>
    <row r="59" spans="1:16" ht="19.149999999999999" customHeight="1" x14ac:dyDescent="0.25">
      <c r="A59" s="649" t="s">
        <v>165</v>
      </c>
      <c r="B59" s="650"/>
      <c r="C59" s="34"/>
      <c r="D59" s="8"/>
      <c r="E59" s="8"/>
      <c r="F59" s="8"/>
      <c r="G59" s="8"/>
      <c r="H59" s="8">
        <v>910000</v>
      </c>
      <c r="I59" s="602"/>
      <c r="J59" s="603"/>
      <c r="K59" s="140" t="s">
        <v>15</v>
      </c>
      <c r="L59" s="140" t="s">
        <v>15</v>
      </c>
      <c r="M59" s="8">
        <v>13851.8</v>
      </c>
      <c r="N59" s="8">
        <v>19651.8</v>
      </c>
      <c r="O59" s="8">
        <v>19651.8</v>
      </c>
      <c r="P59" s="8">
        <v>19651.8</v>
      </c>
    </row>
    <row r="60" spans="1:16" ht="20.45" customHeight="1" x14ac:dyDescent="0.25">
      <c r="A60" s="649" t="s">
        <v>166</v>
      </c>
      <c r="B60" s="650"/>
      <c r="C60" s="13"/>
      <c r="D60" s="8"/>
      <c r="E60" s="8"/>
      <c r="F60" s="8"/>
      <c r="G60" s="8"/>
      <c r="H60" s="8">
        <v>930000</v>
      </c>
      <c r="I60" s="602"/>
      <c r="J60" s="603"/>
      <c r="K60" s="140" t="s">
        <v>15</v>
      </c>
      <c r="L60" s="140" t="s">
        <v>15</v>
      </c>
      <c r="M60" s="8">
        <v>-19651.8</v>
      </c>
      <c r="N60" s="8">
        <v>-19651.8</v>
      </c>
      <c r="O60" s="8">
        <v>-19651.8</v>
      </c>
      <c r="P60" s="8">
        <v>-19651.8</v>
      </c>
    </row>
    <row r="61" spans="1:16" x14ac:dyDescent="0.25">
      <c r="A61" s="148"/>
      <c r="B61" s="149"/>
      <c r="C61" s="13"/>
      <c r="D61" s="13"/>
      <c r="E61" s="13"/>
      <c r="F61" s="13"/>
      <c r="G61" s="13"/>
      <c r="H61" s="13"/>
      <c r="I61" s="602"/>
      <c r="J61" s="603"/>
      <c r="K61" s="140" t="s">
        <v>15</v>
      </c>
      <c r="L61" s="140" t="s">
        <v>15</v>
      </c>
      <c r="M61" s="13"/>
      <c r="N61" s="13"/>
      <c r="O61" s="13"/>
      <c r="P61" s="13"/>
    </row>
    <row r="62" spans="1:16" ht="58.9" customHeight="1" x14ac:dyDescent="0.25">
      <c r="A62" s="653" t="s">
        <v>356</v>
      </c>
      <c r="B62" s="654"/>
      <c r="C62" s="13">
        <v>298</v>
      </c>
      <c r="D62" s="13">
        <v>2</v>
      </c>
      <c r="E62" s="13">
        <v>2061</v>
      </c>
      <c r="F62" s="13">
        <v>411</v>
      </c>
      <c r="G62" s="13">
        <v>70034</v>
      </c>
      <c r="H62" s="23"/>
      <c r="I62" s="602"/>
      <c r="J62" s="603"/>
      <c r="K62" s="140" t="s">
        <v>15</v>
      </c>
      <c r="L62" s="140" t="s">
        <v>15</v>
      </c>
      <c r="M62" s="103">
        <f>M63+M64+M65+M66</f>
        <v>7267.9</v>
      </c>
      <c r="N62" s="103">
        <f t="shared" ref="N62:P62" si="6">N63+N64+N65+N66</f>
        <v>10394.800000000001</v>
      </c>
      <c r="O62" s="103">
        <f t="shared" si="6"/>
        <v>8162.4</v>
      </c>
      <c r="P62" s="103">
        <f t="shared" si="6"/>
        <v>2121.1000000000004</v>
      </c>
    </row>
    <row r="63" spans="1:16" ht="56.45" customHeight="1" x14ac:dyDescent="0.25">
      <c r="A63" s="647" t="s">
        <v>759</v>
      </c>
      <c r="B63" s="648"/>
      <c r="C63" s="8"/>
      <c r="D63" s="8"/>
      <c r="E63" s="8"/>
      <c r="F63" s="8"/>
      <c r="G63" s="8"/>
      <c r="H63" s="8">
        <v>141117</v>
      </c>
      <c r="I63" s="602"/>
      <c r="J63" s="603"/>
      <c r="K63" s="140" t="s">
        <v>15</v>
      </c>
      <c r="L63" s="140" t="s">
        <v>15</v>
      </c>
      <c r="M63" s="135">
        <v>338.1</v>
      </c>
      <c r="N63" s="135">
        <v>500</v>
      </c>
      <c r="O63" s="135">
        <v>400</v>
      </c>
      <c r="P63" s="135">
        <v>100</v>
      </c>
    </row>
    <row r="64" spans="1:16" ht="51" customHeight="1" x14ac:dyDescent="0.25">
      <c r="A64" s="661" t="s">
        <v>426</v>
      </c>
      <c r="B64" s="662"/>
      <c r="C64" s="8"/>
      <c r="D64" s="8"/>
      <c r="E64" s="8"/>
      <c r="F64" s="8"/>
      <c r="G64" s="8"/>
      <c r="H64" s="8">
        <v>471340</v>
      </c>
      <c r="I64" s="602"/>
      <c r="J64" s="603"/>
      <c r="K64" s="140" t="s">
        <v>15</v>
      </c>
      <c r="L64" s="140" t="s">
        <v>15</v>
      </c>
      <c r="M64" s="135">
        <v>3000</v>
      </c>
      <c r="N64" s="135">
        <v>4294.8</v>
      </c>
      <c r="O64" s="135">
        <v>4262.3999999999996</v>
      </c>
      <c r="P64" s="135">
        <v>2021.1</v>
      </c>
    </row>
    <row r="65" spans="1:16" ht="21" customHeight="1" x14ac:dyDescent="0.25">
      <c r="A65" s="560" t="s">
        <v>165</v>
      </c>
      <c r="B65" s="562"/>
      <c r="C65" s="8"/>
      <c r="D65" s="8"/>
      <c r="E65" s="8"/>
      <c r="F65" s="8"/>
      <c r="G65" s="8"/>
      <c r="H65" s="8">
        <v>910000</v>
      </c>
      <c r="I65" s="602"/>
      <c r="J65" s="603"/>
      <c r="K65" s="140" t="s">
        <v>15</v>
      </c>
      <c r="L65" s="140" t="s">
        <v>15</v>
      </c>
      <c r="M65" s="8">
        <v>17405.7</v>
      </c>
      <c r="N65" s="8">
        <v>13475.9</v>
      </c>
      <c r="O65" s="8">
        <v>7875.9</v>
      </c>
      <c r="P65" s="8">
        <v>4375.8999999999996</v>
      </c>
    </row>
    <row r="66" spans="1:16" ht="21.6" customHeight="1" x14ac:dyDescent="0.25">
      <c r="A66" s="560" t="s">
        <v>166</v>
      </c>
      <c r="B66" s="562"/>
      <c r="C66" s="8"/>
      <c r="D66" s="8"/>
      <c r="E66" s="8"/>
      <c r="F66" s="8"/>
      <c r="G66" s="8"/>
      <c r="H66" s="8">
        <v>930000</v>
      </c>
      <c r="I66" s="602"/>
      <c r="J66" s="603"/>
      <c r="K66" s="140" t="s">
        <v>15</v>
      </c>
      <c r="L66" s="140" t="s">
        <v>15</v>
      </c>
      <c r="M66" s="8">
        <v>-13475.9</v>
      </c>
      <c r="N66" s="8">
        <v>-7875.9</v>
      </c>
      <c r="O66" s="8">
        <v>-4375.8999999999996</v>
      </c>
      <c r="P66" s="8">
        <v>-4375.8999999999996</v>
      </c>
    </row>
    <row r="67" spans="1:16" x14ac:dyDescent="0.25">
      <c r="A67" s="602"/>
      <c r="B67" s="657"/>
    </row>
    <row r="68" spans="1:16" ht="26.25" customHeight="1" x14ac:dyDescent="0.25">
      <c r="A68" s="658" t="s">
        <v>44</v>
      </c>
      <c r="B68" s="658"/>
      <c r="C68" s="658"/>
      <c r="D68" s="658"/>
      <c r="E68" s="658"/>
      <c r="F68" s="658"/>
      <c r="G68" s="658"/>
      <c r="H68" s="658"/>
      <c r="I68" s="658"/>
      <c r="J68" s="658"/>
      <c r="K68" s="658"/>
      <c r="L68" s="658"/>
      <c r="M68" s="658"/>
      <c r="N68" s="658"/>
      <c r="O68" s="658"/>
      <c r="P68" s="659"/>
    </row>
    <row r="69" spans="1:16" ht="16.899999999999999" customHeight="1" x14ac:dyDescent="0.25">
      <c r="A69" s="611"/>
      <c r="B69" s="613"/>
      <c r="C69" s="611"/>
      <c r="D69" s="612"/>
      <c r="E69" s="612"/>
      <c r="F69" s="612"/>
      <c r="G69" s="612"/>
      <c r="H69" s="612"/>
      <c r="I69" s="612"/>
      <c r="J69" s="612"/>
      <c r="K69" s="612"/>
      <c r="L69" s="612"/>
      <c r="M69" s="612"/>
      <c r="N69" s="613"/>
      <c r="O69" s="621" t="s">
        <v>2</v>
      </c>
      <c r="P69" s="621"/>
    </row>
    <row r="70" spans="1:16" ht="20.25" customHeight="1" x14ac:dyDescent="0.25">
      <c r="A70" s="606" t="s">
        <v>45</v>
      </c>
      <c r="B70" s="606"/>
      <c r="C70" s="611" t="s">
        <v>290</v>
      </c>
      <c r="D70" s="612"/>
      <c r="E70" s="612"/>
      <c r="F70" s="612"/>
      <c r="G70" s="612"/>
      <c r="H70" s="612"/>
      <c r="I70" s="612"/>
      <c r="J70" s="612"/>
      <c r="K70" s="612"/>
      <c r="L70" s="612"/>
      <c r="M70" s="612"/>
      <c r="N70" s="613"/>
      <c r="O70" s="660" t="s">
        <v>291</v>
      </c>
      <c r="P70" s="660"/>
    </row>
    <row r="71" spans="1:16" ht="21.6" customHeight="1" x14ac:dyDescent="0.25">
      <c r="A71" s="606" t="s">
        <v>46</v>
      </c>
      <c r="B71" s="606"/>
      <c r="C71" s="611" t="s">
        <v>290</v>
      </c>
      <c r="D71" s="612"/>
      <c r="E71" s="612"/>
      <c r="F71" s="612"/>
      <c r="G71" s="612"/>
      <c r="H71" s="612"/>
      <c r="I71" s="612"/>
      <c r="J71" s="612"/>
      <c r="K71" s="612"/>
      <c r="L71" s="612"/>
      <c r="M71" s="612"/>
      <c r="N71" s="613"/>
      <c r="O71" s="621">
        <v>50</v>
      </c>
      <c r="P71" s="621"/>
    </row>
    <row r="72" spans="1:16" ht="21.6" customHeight="1" x14ac:dyDescent="0.25">
      <c r="A72" s="606" t="s">
        <v>48</v>
      </c>
      <c r="B72" s="606"/>
      <c r="C72" s="611" t="s">
        <v>357</v>
      </c>
      <c r="D72" s="612"/>
      <c r="E72" s="612"/>
      <c r="F72" s="612"/>
      <c r="G72" s="612"/>
      <c r="H72" s="612"/>
      <c r="I72" s="612"/>
      <c r="J72" s="612"/>
      <c r="K72" s="612"/>
      <c r="L72" s="612"/>
      <c r="M72" s="612"/>
      <c r="N72" s="613"/>
      <c r="O72" s="660" t="s">
        <v>173</v>
      </c>
      <c r="P72" s="660"/>
    </row>
    <row r="74" spans="1:16" ht="24.75" customHeight="1" x14ac:dyDescent="0.25">
      <c r="A74" s="663" t="s">
        <v>49</v>
      </c>
      <c r="B74" s="663"/>
      <c r="C74" s="663"/>
      <c r="D74" s="663"/>
      <c r="E74" s="663"/>
      <c r="F74" s="663"/>
      <c r="G74" s="663"/>
      <c r="H74" s="663"/>
      <c r="I74" s="663"/>
      <c r="J74" s="663"/>
      <c r="K74" s="663"/>
      <c r="L74" s="663"/>
      <c r="M74" s="663"/>
      <c r="N74" s="663"/>
      <c r="O74" s="663"/>
      <c r="P74" s="663"/>
    </row>
    <row r="75" spans="1:16" ht="19.5" customHeight="1" x14ac:dyDescent="0.25">
      <c r="A75" s="664" t="s">
        <v>50</v>
      </c>
      <c r="B75" s="665"/>
      <c r="C75" s="666"/>
      <c r="D75" s="558" t="s">
        <v>358</v>
      </c>
      <c r="E75" s="558"/>
      <c r="F75" s="558"/>
      <c r="G75" s="558"/>
      <c r="H75" s="558"/>
      <c r="I75" s="558"/>
      <c r="J75" s="558"/>
      <c r="K75" s="558"/>
      <c r="L75" s="558"/>
      <c r="M75" s="558"/>
      <c r="N75" s="558"/>
      <c r="O75" s="558"/>
      <c r="P75" s="559"/>
    </row>
    <row r="76" spans="1:16" ht="95.25" customHeight="1" x14ac:dyDescent="0.25">
      <c r="A76" s="667" t="s">
        <v>51</v>
      </c>
      <c r="B76" s="668"/>
      <c r="C76" s="669"/>
      <c r="D76" s="563" t="s">
        <v>716</v>
      </c>
      <c r="E76" s="558"/>
      <c r="F76" s="558"/>
      <c r="G76" s="558"/>
      <c r="H76" s="558"/>
      <c r="I76" s="558"/>
      <c r="J76" s="558"/>
      <c r="K76" s="558"/>
      <c r="L76" s="558"/>
      <c r="M76" s="558"/>
      <c r="N76" s="558"/>
      <c r="O76" s="558"/>
      <c r="P76" s="559"/>
    </row>
    <row r="77" spans="1:16" ht="97.5" customHeight="1" x14ac:dyDescent="0.25">
      <c r="A77" s="612" t="s">
        <v>52</v>
      </c>
      <c r="B77" s="612"/>
      <c r="C77" s="613"/>
      <c r="D77" s="567" t="s">
        <v>359</v>
      </c>
      <c r="E77" s="568"/>
      <c r="F77" s="568"/>
      <c r="G77" s="568"/>
      <c r="H77" s="568"/>
      <c r="I77" s="568"/>
      <c r="J77" s="568"/>
      <c r="K77" s="568"/>
      <c r="L77" s="568"/>
      <c r="M77" s="568"/>
      <c r="N77" s="568"/>
      <c r="O77" s="568"/>
      <c r="P77" s="569"/>
    </row>
    <row r="78" spans="1:16" ht="26.25" customHeight="1" x14ac:dyDescent="0.25">
      <c r="A78" s="622" t="s">
        <v>53</v>
      </c>
      <c r="B78" s="622"/>
      <c r="C78" s="622"/>
      <c r="D78" s="622"/>
      <c r="E78" s="622"/>
      <c r="F78" s="622"/>
      <c r="G78" s="622"/>
      <c r="H78" s="622"/>
      <c r="I78" s="622"/>
      <c r="J78" s="622"/>
      <c r="K78" s="622"/>
      <c r="L78" s="622"/>
      <c r="M78" s="622"/>
      <c r="N78" s="622"/>
      <c r="O78" s="622"/>
      <c r="P78" s="622"/>
    </row>
    <row r="79" spans="1:16" ht="24" customHeight="1" x14ac:dyDescent="0.25">
      <c r="A79" s="675" t="s">
        <v>54</v>
      </c>
      <c r="B79" s="620" t="s">
        <v>2</v>
      </c>
      <c r="C79" s="620" t="s">
        <v>7</v>
      </c>
      <c r="D79" s="620"/>
      <c r="E79" s="620"/>
      <c r="F79" s="620"/>
      <c r="G79" s="620"/>
      <c r="H79" s="620"/>
      <c r="I79" s="620"/>
      <c r="J79" s="639" t="s">
        <v>55</v>
      </c>
      <c r="K79" s="14">
        <v>2014</v>
      </c>
      <c r="L79" s="14">
        <v>2015</v>
      </c>
      <c r="M79" s="14">
        <v>2016</v>
      </c>
      <c r="N79" s="189">
        <v>2017</v>
      </c>
      <c r="O79" s="189">
        <v>2018</v>
      </c>
      <c r="P79" s="189">
        <v>2019</v>
      </c>
    </row>
    <row r="80" spans="1:16" ht="50.25" customHeight="1" x14ac:dyDescent="0.25">
      <c r="A80" s="676"/>
      <c r="B80" s="677"/>
      <c r="C80" s="620"/>
      <c r="D80" s="620"/>
      <c r="E80" s="620"/>
      <c r="F80" s="620"/>
      <c r="G80" s="620"/>
      <c r="H80" s="620"/>
      <c r="I80" s="620"/>
      <c r="J80" s="639"/>
      <c r="K80" s="15" t="s">
        <v>10</v>
      </c>
      <c r="L80" s="15" t="s">
        <v>10</v>
      </c>
      <c r="M80" s="15" t="s">
        <v>11</v>
      </c>
      <c r="N80" s="188" t="s">
        <v>12</v>
      </c>
      <c r="O80" s="188" t="s">
        <v>13</v>
      </c>
      <c r="P80" s="188" t="s">
        <v>13</v>
      </c>
    </row>
    <row r="81" spans="1:16" ht="21.75" customHeight="1" x14ac:dyDescent="0.25">
      <c r="A81" s="678" t="s">
        <v>56</v>
      </c>
      <c r="B81" s="53" t="s">
        <v>175</v>
      </c>
      <c r="C81" s="671" t="s">
        <v>390</v>
      </c>
      <c r="D81" s="671"/>
      <c r="E81" s="671"/>
      <c r="F81" s="671"/>
      <c r="G81" s="671"/>
      <c r="H81" s="671"/>
      <c r="I81" s="671"/>
      <c r="J81" s="53" t="s">
        <v>126</v>
      </c>
      <c r="K81" s="53" t="s">
        <v>15</v>
      </c>
      <c r="L81" s="53" t="s">
        <v>15</v>
      </c>
      <c r="M81" s="176">
        <v>102</v>
      </c>
      <c r="N81" s="176">
        <v>102</v>
      </c>
      <c r="O81" s="176">
        <v>103</v>
      </c>
      <c r="P81" s="176">
        <v>105</v>
      </c>
    </row>
    <row r="82" spans="1:16" ht="19.5" customHeight="1" x14ac:dyDescent="0.25">
      <c r="A82" s="679"/>
      <c r="B82" s="53" t="s">
        <v>221</v>
      </c>
      <c r="C82" s="671" t="s">
        <v>391</v>
      </c>
      <c r="D82" s="671"/>
      <c r="E82" s="671"/>
      <c r="F82" s="671"/>
      <c r="G82" s="671"/>
      <c r="H82" s="671"/>
      <c r="I82" s="671"/>
      <c r="J82" s="53" t="s">
        <v>126</v>
      </c>
      <c r="K82" s="53" t="s">
        <v>15</v>
      </c>
      <c r="L82" s="53" t="s">
        <v>15</v>
      </c>
      <c r="M82" s="176">
        <v>105</v>
      </c>
      <c r="N82" s="176">
        <v>105</v>
      </c>
      <c r="O82" s="176">
        <v>105</v>
      </c>
      <c r="P82" s="176">
        <v>105</v>
      </c>
    </row>
    <row r="83" spans="1:16" ht="33.75" customHeight="1" x14ac:dyDescent="0.25">
      <c r="A83" s="680"/>
      <c r="B83" s="53" t="s">
        <v>223</v>
      </c>
      <c r="C83" s="671" t="s">
        <v>392</v>
      </c>
      <c r="D83" s="671"/>
      <c r="E83" s="671"/>
      <c r="F83" s="671"/>
      <c r="G83" s="671"/>
      <c r="H83" s="671"/>
      <c r="I83" s="671"/>
      <c r="J83" s="53" t="s">
        <v>126</v>
      </c>
      <c r="K83" s="53" t="s">
        <v>15</v>
      </c>
      <c r="L83" s="53" t="s">
        <v>15</v>
      </c>
      <c r="M83" s="176">
        <v>102</v>
      </c>
      <c r="N83" s="176">
        <v>104</v>
      </c>
      <c r="O83" s="176">
        <v>105</v>
      </c>
      <c r="P83" s="176">
        <v>107</v>
      </c>
    </row>
    <row r="84" spans="1:16" ht="33" customHeight="1" x14ac:dyDescent="0.25">
      <c r="A84" s="670" t="s">
        <v>57</v>
      </c>
      <c r="B84" s="107" t="s">
        <v>177</v>
      </c>
      <c r="C84" s="538" t="s">
        <v>393</v>
      </c>
      <c r="D84" s="572"/>
      <c r="E84" s="572"/>
      <c r="F84" s="572"/>
      <c r="G84" s="572"/>
      <c r="H84" s="572"/>
      <c r="I84" s="539"/>
      <c r="J84" s="185" t="s">
        <v>394</v>
      </c>
      <c r="K84" s="184" t="s">
        <v>15</v>
      </c>
      <c r="L84" s="184" t="s">
        <v>15</v>
      </c>
      <c r="M84" s="479">
        <v>100</v>
      </c>
      <c r="N84" s="479">
        <v>100</v>
      </c>
      <c r="O84" s="479">
        <v>100</v>
      </c>
      <c r="P84" s="479">
        <v>100</v>
      </c>
    </row>
    <row r="85" spans="1:16" ht="24" customHeight="1" x14ac:dyDescent="0.25">
      <c r="A85" s="670"/>
      <c r="B85" s="107" t="s">
        <v>178</v>
      </c>
      <c r="C85" s="538" t="s">
        <v>395</v>
      </c>
      <c r="D85" s="572"/>
      <c r="E85" s="572"/>
      <c r="F85" s="572"/>
      <c r="G85" s="572"/>
      <c r="H85" s="572"/>
      <c r="I85" s="539"/>
      <c r="J85" s="185" t="s">
        <v>394</v>
      </c>
      <c r="K85" s="184" t="s">
        <v>15</v>
      </c>
      <c r="L85" s="184" t="s">
        <v>15</v>
      </c>
      <c r="M85" s="479">
        <v>8</v>
      </c>
      <c r="N85" s="479">
        <v>12</v>
      </c>
      <c r="O85" s="479">
        <v>14</v>
      </c>
      <c r="P85" s="479">
        <v>16</v>
      </c>
    </row>
    <row r="86" spans="1:16" ht="30.75" customHeight="1" x14ac:dyDescent="0.25">
      <c r="A86" s="670"/>
      <c r="B86" s="107" t="s">
        <v>180</v>
      </c>
      <c r="C86" s="538" t="s">
        <v>396</v>
      </c>
      <c r="D86" s="572"/>
      <c r="E86" s="572"/>
      <c r="F86" s="572"/>
      <c r="G86" s="572"/>
      <c r="H86" s="572"/>
      <c r="I86" s="539"/>
      <c r="J86" s="185" t="s">
        <v>394</v>
      </c>
      <c r="K86" s="184" t="s">
        <v>15</v>
      </c>
      <c r="L86" s="184" t="s">
        <v>15</v>
      </c>
      <c r="M86" s="479">
        <v>500</v>
      </c>
      <c r="N86" s="479">
        <v>800</v>
      </c>
      <c r="O86" s="479">
        <v>800</v>
      </c>
      <c r="P86" s="479">
        <v>800</v>
      </c>
    </row>
    <row r="87" spans="1:16" ht="30" customHeight="1" x14ac:dyDescent="0.25">
      <c r="A87" s="670"/>
      <c r="B87" s="107" t="s">
        <v>207</v>
      </c>
      <c r="C87" s="538" t="s">
        <v>397</v>
      </c>
      <c r="D87" s="572"/>
      <c r="E87" s="572"/>
      <c r="F87" s="572"/>
      <c r="G87" s="572"/>
      <c r="H87" s="572"/>
      <c r="I87" s="539"/>
      <c r="J87" s="185" t="s">
        <v>394</v>
      </c>
      <c r="K87" s="184" t="s">
        <v>15</v>
      </c>
      <c r="L87" s="184" t="s">
        <v>15</v>
      </c>
      <c r="M87" s="479">
        <v>8</v>
      </c>
      <c r="N87" s="479">
        <v>15</v>
      </c>
      <c r="O87" s="479">
        <v>15</v>
      </c>
      <c r="P87" s="479">
        <v>15</v>
      </c>
    </row>
    <row r="88" spans="1:16" ht="34.5" customHeight="1" x14ac:dyDescent="0.25">
      <c r="A88" s="670"/>
      <c r="B88" s="107" t="s">
        <v>209</v>
      </c>
      <c r="C88" s="556" t="s">
        <v>398</v>
      </c>
      <c r="D88" s="556"/>
      <c r="E88" s="556"/>
      <c r="F88" s="556"/>
      <c r="G88" s="556"/>
      <c r="H88" s="556"/>
      <c r="I88" s="556"/>
      <c r="J88" s="185" t="s">
        <v>394</v>
      </c>
      <c r="K88" s="184" t="s">
        <v>15</v>
      </c>
      <c r="L88" s="184" t="s">
        <v>15</v>
      </c>
      <c r="M88" s="479">
        <v>2</v>
      </c>
      <c r="N88" s="479">
        <v>4</v>
      </c>
      <c r="O88" s="479">
        <v>4</v>
      </c>
      <c r="P88" s="479">
        <v>4</v>
      </c>
    </row>
    <row r="89" spans="1:16" ht="23.25" customHeight="1" x14ac:dyDescent="0.25">
      <c r="A89" s="670"/>
      <c r="B89" s="107" t="s">
        <v>261</v>
      </c>
      <c r="C89" s="556" t="s">
        <v>399</v>
      </c>
      <c r="D89" s="556"/>
      <c r="E89" s="556"/>
      <c r="F89" s="556"/>
      <c r="G89" s="556"/>
      <c r="H89" s="556"/>
      <c r="I89" s="556"/>
      <c r="J89" s="185" t="s">
        <v>394</v>
      </c>
      <c r="K89" s="184" t="s">
        <v>15</v>
      </c>
      <c r="L89" s="184" t="s">
        <v>15</v>
      </c>
      <c r="M89" s="479">
        <v>7</v>
      </c>
      <c r="N89" s="479">
        <v>7</v>
      </c>
      <c r="O89" s="479">
        <v>9</v>
      </c>
      <c r="P89" s="479">
        <v>9</v>
      </c>
    </row>
    <row r="90" spans="1:16" ht="22.5" customHeight="1" x14ac:dyDescent="0.25">
      <c r="A90" s="670"/>
      <c r="B90" s="107" t="s">
        <v>263</v>
      </c>
      <c r="C90" s="538" t="s">
        <v>400</v>
      </c>
      <c r="D90" s="572"/>
      <c r="E90" s="572"/>
      <c r="F90" s="572"/>
      <c r="G90" s="572"/>
      <c r="H90" s="572"/>
      <c r="I90" s="539"/>
      <c r="J90" s="185" t="s">
        <v>394</v>
      </c>
      <c r="K90" s="184" t="s">
        <v>15</v>
      </c>
      <c r="L90" s="184" t="s">
        <v>15</v>
      </c>
      <c r="M90" s="479">
        <v>7</v>
      </c>
      <c r="N90" s="479">
        <v>7</v>
      </c>
      <c r="O90" s="479">
        <v>9</v>
      </c>
      <c r="P90" s="479">
        <v>9</v>
      </c>
    </row>
    <row r="91" spans="1:16" ht="21" customHeight="1" x14ac:dyDescent="0.25">
      <c r="A91" s="670"/>
      <c r="B91" s="107" t="s">
        <v>285</v>
      </c>
      <c r="C91" s="538" t="s">
        <v>401</v>
      </c>
      <c r="D91" s="572"/>
      <c r="E91" s="572"/>
      <c r="F91" s="572"/>
      <c r="G91" s="572"/>
      <c r="H91" s="572"/>
      <c r="I91" s="539"/>
      <c r="J91" s="185" t="s">
        <v>402</v>
      </c>
      <c r="K91" s="184" t="s">
        <v>15</v>
      </c>
      <c r="L91" s="184" t="s">
        <v>15</v>
      </c>
      <c r="M91" s="479">
        <v>7</v>
      </c>
      <c r="N91" s="479">
        <v>7</v>
      </c>
      <c r="O91" s="479">
        <v>9</v>
      </c>
      <c r="P91" s="479">
        <v>9</v>
      </c>
    </row>
    <row r="92" spans="1:16" ht="35.25" customHeight="1" x14ac:dyDescent="0.25">
      <c r="A92" s="670"/>
      <c r="B92" s="107" t="s">
        <v>286</v>
      </c>
      <c r="C92" s="538" t="s">
        <v>403</v>
      </c>
      <c r="D92" s="572"/>
      <c r="E92" s="572"/>
      <c r="F92" s="572"/>
      <c r="G92" s="572"/>
      <c r="H92" s="572"/>
      <c r="I92" s="539"/>
      <c r="J92" s="185" t="s">
        <v>394</v>
      </c>
      <c r="K92" s="184" t="s">
        <v>15</v>
      </c>
      <c r="L92" s="184" t="s">
        <v>15</v>
      </c>
      <c r="M92" s="479">
        <v>4</v>
      </c>
      <c r="N92" s="479">
        <v>12</v>
      </c>
      <c r="O92" s="479">
        <v>20</v>
      </c>
      <c r="P92" s="479">
        <v>30</v>
      </c>
    </row>
    <row r="93" spans="1:16" ht="35.25" customHeight="1" x14ac:dyDescent="0.25">
      <c r="A93" s="670"/>
      <c r="B93" s="107" t="s">
        <v>139</v>
      </c>
      <c r="C93" s="538" t="s">
        <v>404</v>
      </c>
      <c r="D93" s="572"/>
      <c r="E93" s="572"/>
      <c r="F93" s="572"/>
      <c r="G93" s="572"/>
      <c r="H93" s="572"/>
      <c r="I93" s="539"/>
      <c r="J93" s="185" t="s">
        <v>394</v>
      </c>
      <c r="K93" s="184" t="s">
        <v>15</v>
      </c>
      <c r="L93" s="184" t="s">
        <v>15</v>
      </c>
      <c r="M93" s="479">
        <v>500</v>
      </c>
      <c r="N93" s="479">
        <v>500</v>
      </c>
      <c r="O93" s="479">
        <v>500</v>
      </c>
      <c r="P93" s="479">
        <v>500</v>
      </c>
    </row>
    <row r="94" spans="1:16" ht="33.75" customHeight="1" x14ac:dyDescent="0.25">
      <c r="A94" s="670"/>
      <c r="B94" s="107" t="s">
        <v>141</v>
      </c>
      <c r="C94" s="671" t="s">
        <v>717</v>
      </c>
      <c r="D94" s="671"/>
      <c r="E94" s="671"/>
      <c r="F94" s="671"/>
      <c r="G94" s="671"/>
      <c r="H94" s="671"/>
      <c r="I94" s="671"/>
      <c r="J94" s="480" t="s">
        <v>394</v>
      </c>
      <c r="K94" s="478" t="s">
        <v>15</v>
      </c>
      <c r="L94" s="478" t="s">
        <v>15</v>
      </c>
      <c r="M94" s="479">
        <v>8</v>
      </c>
      <c r="N94" s="479">
        <v>8</v>
      </c>
      <c r="O94" s="479">
        <v>8</v>
      </c>
      <c r="P94" s="479">
        <v>8</v>
      </c>
    </row>
    <row r="95" spans="1:16" ht="22.5" customHeight="1" x14ac:dyDescent="0.25">
      <c r="A95" s="670"/>
      <c r="B95" s="107" t="s">
        <v>337</v>
      </c>
      <c r="C95" s="671" t="s">
        <v>360</v>
      </c>
      <c r="D95" s="671"/>
      <c r="E95" s="671"/>
      <c r="F95" s="671"/>
      <c r="G95" s="671"/>
      <c r="H95" s="671"/>
      <c r="I95" s="671"/>
      <c r="J95" s="480" t="s">
        <v>130</v>
      </c>
      <c r="K95" s="478" t="s">
        <v>15</v>
      </c>
      <c r="L95" s="478" t="s">
        <v>15</v>
      </c>
      <c r="M95" s="479">
        <v>10</v>
      </c>
      <c r="N95" s="479">
        <v>8</v>
      </c>
      <c r="O95" s="479">
        <v>5</v>
      </c>
      <c r="P95" s="479"/>
    </row>
    <row r="96" spans="1:16" ht="36" customHeight="1" x14ac:dyDescent="0.25">
      <c r="A96" s="670"/>
      <c r="B96" s="107" t="s">
        <v>143</v>
      </c>
      <c r="C96" s="672" t="s">
        <v>361</v>
      </c>
      <c r="D96" s="673"/>
      <c r="E96" s="673"/>
      <c r="F96" s="673"/>
      <c r="G96" s="673"/>
      <c r="H96" s="673"/>
      <c r="I96" s="674"/>
      <c r="J96" s="480" t="s">
        <v>130</v>
      </c>
      <c r="K96" s="478" t="s">
        <v>15</v>
      </c>
      <c r="L96" s="478" t="s">
        <v>15</v>
      </c>
      <c r="M96" s="478">
        <v>60</v>
      </c>
      <c r="N96" s="479">
        <v>80</v>
      </c>
      <c r="O96" s="479">
        <v>60</v>
      </c>
      <c r="P96" s="479">
        <v>50</v>
      </c>
    </row>
    <row r="97" spans="1:16" ht="36" customHeight="1" x14ac:dyDescent="0.25">
      <c r="A97" s="670"/>
      <c r="B97" s="107" t="s">
        <v>145</v>
      </c>
      <c r="C97" s="671" t="s">
        <v>362</v>
      </c>
      <c r="D97" s="671"/>
      <c r="E97" s="671"/>
      <c r="F97" s="671"/>
      <c r="G97" s="671"/>
      <c r="H97" s="671"/>
      <c r="I97" s="671"/>
      <c r="J97" s="480" t="s">
        <v>130</v>
      </c>
      <c r="K97" s="478" t="s">
        <v>15</v>
      </c>
      <c r="L97" s="478" t="s">
        <v>15</v>
      </c>
      <c r="M97" s="479">
        <v>19</v>
      </c>
      <c r="N97" s="479">
        <v>23</v>
      </c>
      <c r="O97" s="479">
        <v>14</v>
      </c>
      <c r="P97" s="479">
        <v>12</v>
      </c>
    </row>
    <row r="98" spans="1:16" ht="36" customHeight="1" x14ac:dyDescent="0.25">
      <c r="A98" s="670"/>
      <c r="B98" s="107" t="s">
        <v>147</v>
      </c>
      <c r="C98" s="589" t="s">
        <v>725</v>
      </c>
      <c r="D98" s="590"/>
      <c r="E98" s="590"/>
      <c r="F98" s="590"/>
      <c r="G98" s="590"/>
      <c r="H98" s="590"/>
      <c r="I98" s="591"/>
      <c r="J98" s="498" t="s">
        <v>718</v>
      </c>
      <c r="K98" s="499" t="s">
        <v>15</v>
      </c>
      <c r="L98" s="499" t="s">
        <v>15</v>
      </c>
      <c r="M98" s="301"/>
      <c r="N98" s="275">
        <v>25</v>
      </c>
      <c r="O98" s="25"/>
      <c r="P98" s="25"/>
    </row>
    <row r="99" spans="1:16" ht="35.25" customHeight="1" x14ac:dyDescent="0.25">
      <c r="A99" s="670"/>
      <c r="B99" s="500" t="s">
        <v>723</v>
      </c>
      <c r="C99" s="592" t="s">
        <v>724</v>
      </c>
      <c r="D99" s="592"/>
      <c r="E99" s="592"/>
      <c r="F99" s="592"/>
      <c r="G99" s="592"/>
      <c r="H99" s="592"/>
      <c r="I99" s="592"/>
      <c r="J99" s="122" t="s">
        <v>130</v>
      </c>
      <c r="K99" s="275" t="s">
        <v>15</v>
      </c>
      <c r="L99" s="275" t="s">
        <v>15</v>
      </c>
      <c r="M99" s="501"/>
      <c r="N99" s="275"/>
      <c r="O99" s="275">
        <v>250</v>
      </c>
      <c r="P99" s="275">
        <v>250</v>
      </c>
    </row>
    <row r="100" spans="1:16" ht="36" customHeight="1" x14ac:dyDescent="0.25">
      <c r="A100" s="150" t="s">
        <v>62</v>
      </c>
      <c r="B100" s="97"/>
      <c r="C100" s="628"/>
      <c r="D100" s="683"/>
      <c r="E100" s="683"/>
      <c r="F100" s="683"/>
      <c r="G100" s="683"/>
      <c r="H100" s="683"/>
      <c r="I100" s="629"/>
      <c r="J100" s="146"/>
      <c r="K100" s="140"/>
      <c r="L100" s="140"/>
      <c r="M100" s="102"/>
      <c r="N100" s="190"/>
      <c r="O100" s="190"/>
      <c r="P100" s="190"/>
    </row>
    <row r="101" spans="1:16" ht="3" customHeight="1" x14ac:dyDescent="0.25"/>
    <row r="102" spans="1:16" x14ac:dyDescent="0.25">
      <c r="A102" s="597" t="s">
        <v>63</v>
      </c>
      <c r="B102" s="598"/>
      <c r="C102" s="598"/>
      <c r="D102" s="598"/>
      <c r="E102" s="598"/>
      <c r="F102" s="598"/>
      <c r="G102" s="598"/>
      <c r="H102" s="598"/>
      <c r="I102" s="598"/>
      <c r="J102" s="598"/>
      <c r="K102" s="598"/>
      <c r="L102" s="598"/>
      <c r="M102" s="598"/>
      <c r="N102" s="598"/>
      <c r="O102" s="598"/>
      <c r="P102" s="599"/>
    </row>
    <row r="103" spans="1:16" x14ac:dyDescent="0.25">
      <c r="A103" s="614" t="s">
        <v>7</v>
      </c>
      <c r="B103" s="615"/>
      <c r="C103" s="615"/>
      <c r="D103" s="616"/>
      <c r="E103" s="593" t="s">
        <v>2</v>
      </c>
      <c r="F103" s="594"/>
      <c r="G103" s="620">
        <v>2014</v>
      </c>
      <c r="H103" s="620"/>
      <c r="I103" s="140">
        <v>2015</v>
      </c>
      <c r="J103" s="140">
        <v>2016</v>
      </c>
      <c r="K103" s="621">
        <v>2017</v>
      </c>
      <c r="L103" s="621"/>
      <c r="M103" s="621">
        <v>2017</v>
      </c>
      <c r="N103" s="621"/>
      <c r="O103" s="621">
        <v>2019</v>
      </c>
      <c r="P103" s="621"/>
    </row>
    <row r="104" spans="1:16" ht="31.5" x14ac:dyDescent="0.25">
      <c r="A104" s="617"/>
      <c r="B104" s="618"/>
      <c r="C104" s="618"/>
      <c r="D104" s="619"/>
      <c r="E104" s="140" t="s">
        <v>64</v>
      </c>
      <c r="F104" s="146" t="s">
        <v>65</v>
      </c>
      <c r="G104" s="593" t="s">
        <v>10</v>
      </c>
      <c r="H104" s="594"/>
      <c r="I104" s="140" t="s">
        <v>10</v>
      </c>
      <c r="J104" s="140" t="s">
        <v>11</v>
      </c>
      <c r="K104" s="593" t="s">
        <v>12</v>
      </c>
      <c r="L104" s="594"/>
      <c r="M104" s="593" t="s">
        <v>13</v>
      </c>
      <c r="N104" s="594"/>
      <c r="O104" s="593" t="s">
        <v>13</v>
      </c>
      <c r="P104" s="594"/>
    </row>
    <row r="105" spans="1:16" ht="18.75" x14ac:dyDescent="0.25">
      <c r="A105" s="597" t="s">
        <v>431</v>
      </c>
      <c r="B105" s="598"/>
      <c r="C105" s="598"/>
      <c r="D105" s="599"/>
      <c r="E105" s="240"/>
      <c r="F105" s="242"/>
      <c r="G105" s="593"/>
      <c r="H105" s="594"/>
      <c r="I105" s="240"/>
      <c r="J105" s="284">
        <f>J106+J108+J135</f>
        <v>107535.5</v>
      </c>
      <c r="K105" s="600">
        <f>K106+K108+K135</f>
        <v>166524.20000000001</v>
      </c>
      <c r="L105" s="601"/>
      <c r="M105" s="600">
        <f>M106+M108+M135</f>
        <v>86458.6</v>
      </c>
      <c r="N105" s="601"/>
      <c r="O105" s="600">
        <f>O106+O108+O135</f>
        <v>132243.40000000002</v>
      </c>
      <c r="P105" s="601"/>
    </row>
    <row r="106" spans="1:16" ht="28.15" customHeight="1" x14ac:dyDescent="0.25">
      <c r="A106" s="623" t="s">
        <v>363</v>
      </c>
      <c r="B106" s="681"/>
      <c r="C106" s="681"/>
      <c r="D106" s="624"/>
      <c r="E106" s="43" t="s">
        <v>364</v>
      </c>
      <c r="F106" s="140"/>
      <c r="G106" s="593" t="s">
        <v>15</v>
      </c>
      <c r="H106" s="594"/>
      <c r="I106" s="140" t="s">
        <v>15</v>
      </c>
      <c r="J106" s="144">
        <v>39697.599999999999</v>
      </c>
      <c r="K106" s="682">
        <v>31957.1</v>
      </c>
      <c r="L106" s="682"/>
      <c r="M106" s="682">
        <v>31970.400000000001</v>
      </c>
      <c r="N106" s="682"/>
      <c r="O106" s="625">
        <v>31983.7</v>
      </c>
      <c r="P106" s="625"/>
    </row>
    <row r="107" spans="1:16" ht="31.5" customHeight="1" x14ac:dyDescent="0.25">
      <c r="A107" s="628" t="s">
        <v>319</v>
      </c>
      <c r="B107" s="683"/>
      <c r="C107" s="683"/>
      <c r="D107" s="629"/>
      <c r="E107" s="140"/>
      <c r="F107" s="140">
        <v>254000</v>
      </c>
      <c r="G107" s="620" t="s">
        <v>15</v>
      </c>
      <c r="H107" s="620"/>
      <c r="I107" s="140" t="s">
        <v>15</v>
      </c>
      <c r="J107" s="140">
        <v>39697.599999999999</v>
      </c>
      <c r="K107" s="684">
        <v>31957.1</v>
      </c>
      <c r="L107" s="684"/>
      <c r="M107" s="684">
        <v>31970.400000000001</v>
      </c>
      <c r="N107" s="684"/>
      <c r="O107" s="620">
        <v>31983.7</v>
      </c>
      <c r="P107" s="620"/>
    </row>
    <row r="108" spans="1:16" ht="22.15" customHeight="1" x14ac:dyDescent="0.25">
      <c r="A108" s="685" t="s">
        <v>365</v>
      </c>
      <c r="B108" s="685"/>
      <c r="C108" s="685"/>
      <c r="D108" s="685"/>
      <c r="E108" s="144">
        <v>70074</v>
      </c>
      <c r="F108" s="144"/>
      <c r="G108" s="625" t="s">
        <v>15</v>
      </c>
      <c r="H108" s="625"/>
      <c r="I108" s="144" t="s">
        <v>15</v>
      </c>
      <c r="J108" s="144">
        <f>J109+J123+J124+J125+J130+J133</f>
        <v>60570</v>
      </c>
      <c r="K108" s="595">
        <f t="shared" ref="K108:O108" si="7">K109+K123+K124+K125+K130+K133</f>
        <v>124172.30000000002</v>
      </c>
      <c r="L108" s="596"/>
      <c r="M108" s="595">
        <f t="shared" si="7"/>
        <v>46325.8</v>
      </c>
      <c r="N108" s="596"/>
      <c r="O108" s="595">
        <f t="shared" si="7"/>
        <v>98138.60000000002</v>
      </c>
      <c r="P108" s="596"/>
    </row>
    <row r="109" spans="1:16" ht="21" customHeight="1" x14ac:dyDescent="0.25">
      <c r="A109" s="575" t="s">
        <v>93</v>
      </c>
      <c r="B109" s="575"/>
      <c r="C109" s="575"/>
      <c r="D109" s="575"/>
      <c r="E109" s="140"/>
      <c r="F109" s="166">
        <v>220000</v>
      </c>
      <c r="G109" s="620" t="s">
        <v>15</v>
      </c>
      <c r="H109" s="620"/>
      <c r="I109" s="140" t="s">
        <v>15</v>
      </c>
      <c r="J109" s="144">
        <f>J110+J111+J112+J113+J114+J115+J120+J122+J116+J117+J118+J119+J121</f>
        <v>47364.200000000004</v>
      </c>
      <c r="K109" s="595">
        <f t="shared" ref="K109:O109" si="8">K110+K111+K112+K113+K114+K115+K120+K122+K116+K117+K118+K119+K121</f>
        <v>88422.10000000002</v>
      </c>
      <c r="L109" s="596"/>
      <c r="M109" s="595">
        <f t="shared" si="8"/>
        <v>29387.4</v>
      </c>
      <c r="N109" s="596"/>
      <c r="O109" s="595">
        <f t="shared" si="8"/>
        <v>80981.700000000012</v>
      </c>
      <c r="P109" s="596"/>
    </row>
    <row r="110" spans="1:16" ht="20.25" customHeight="1" x14ac:dyDescent="0.25">
      <c r="A110" s="556" t="s">
        <v>270</v>
      </c>
      <c r="B110" s="556"/>
      <c r="C110" s="556"/>
      <c r="D110" s="556"/>
      <c r="E110" s="140"/>
      <c r="F110" s="96">
        <v>222210</v>
      </c>
      <c r="G110" s="620" t="s">
        <v>15</v>
      </c>
      <c r="H110" s="620"/>
      <c r="I110" s="140" t="s">
        <v>15</v>
      </c>
      <c r="J110" s="140">
        <v>26.7</v>
      </c>
      <c r="K110" s="620">
        <v>32.6</v>
      </c>
      <c r="L110" s="620"/>
      <c r="M110" s="620">
        <v>28.7</v>
      </c>
      <c r="N110" s="620"/>
      <c r="O110" s="620">
        <v>30.4</v>
      </c>
      <c r="P110" s="620"/>
    </row>
    <row r="111" spans="1:16" ht="20.25" customHeight="1" x14ac:dyDescent="0.25">
      <c r="A111" s="538" t="s">
        <v>430</v>
      </c>
      <c r="B111" s="572"/>
      <c r="C111" s="572"/>
      <c r="D111" s="539"/>
      <c r="E111" s="240"/>
      <c r="F111" s="239">
        <v>222220</v>
      </c>
      <c r="G111" s="593" t="s">
        <v>15</v>
      </c>
      <c r="H111" s="594"/>
      <c r="I111" s="240" t="s">
        <v>15</v>
      </c>
      <c r="J111" s="240">
        <v>26.4</v>
      </c>
      <c r="K111" s="593">
        <v>31.8</v>
      </c>
      <c r="L111" s="594"/>
      <c r="M111" s="593">
        <v>27.3</v>
      </c>
      <c r="N111" s="594"/>
      <c r="O111" s="593">
        <v>32.6</v>
      </c>
      <c r="P111" s="594"/>
    </row>
    <row r="112" spans="1:16" ht="22.9" customHeight="1" x14ac:dyDescent="0.25">
      <c r="A112" s="556" t="s">
        <v>96</v>
      </c>
      <c r="B112" s="556"/>
      <c r="C112" s="556"/>
      <c r="D112" s="556"/>
      <c r="E112" s="140"/>
      <c r="F112" s="96">
        <v>222300</v>
      </c>
      <c r="G112" s="620" t="s">
        <v>15</v>
      </c>
      <c r="H112" s="620"/>
      <c r="I112" s="140" t="s">
        <v>15</v>
      </c>
      <c r="J112" s="140">
        <v>127.7</v>
      </c>
      <c r="K112" s="620">
        <v>136.6</v>
      </c>
      <c r="L112" s="620"/>
      <c r="M112" s="620">
        <v>118</v>
      </c>
      <c r="N112" s="620"/>
      <c r="O112" s="620">
        <v>144.69999999999999</v>
      </c>
      <c r="P112" s="620"/>
    </row>
    <row r="113" spans="1:16" ht="22.9" customHeight="1" x14ac:dyDescent="0.25">
      <c r="A113" s="538" t="s">
        <v>97</v>
      </c>
      <c r="B113" s="572"/>
      <c r="C113" s="572"/>
      <c r="D113" s="539"/>
      <c r="E113" s="240"/>
      <c r="F113" s="239">
        <v>222400</v>
      </c>
      <c r="G113" s="593" t="s">
        <v>15</v>
      </c>
      <c r="H113" s="594"/>
      <c r="I113" s="240" t="s">
        <v>15</v>
      </c>
      <c r="J113" s="240"/>
      <c r="K113" s="593">
        <v>45</v>
      </c>
      <c r="L113" s="594"/>
      <c r="M113" s="593">
        <v>42</v>
      </c>
      <c r="N113" s="594"/>
      <c r="O113" s="593">
        <v>45.6</v>
      </c>
      <c r="P113" s="594"/>
    </row>
    <row r="114" spans="1:16" ht="22.9" customHeight="1" x14ac:dyDescent="0.25">
      <c r="A114" s="556" t="s">
        <v>98</v>
      </c>
      <c r="B114" s="556"/>
      <c r="C114" s="556"/>
      <c r="D114" s="556"/>
      <c r="E114" s="140"/>
      <c r="F114" s="96">
        <v>222500</v>
      </c>
      <c r="G114" s="620" t="s">
        <v>15</v>
      </c>
      <c r="H114" s="620"/>
      <c r="I114" s="140" t="s">
        <v>15</v>
      </c>
      <c r="J114" s="140">
        <v>8.1999999999999993</v>
      </c>
      <c r="K114" s="620">
        <v>21</v>
      </c>
      <c r="L114" s="620"/>
      <c r="M114" s="620">
        <v>7.4</v>
      </c>
      <c r="N114" s="620"/>
      <c r="O114" s="620">
        <v>19.5</v>
      </c>
      <c r="P114" s="620"/>
    </row>
    <row r="115" spans="1:16" ht="22.9" customHeight="1" x14ac:dyDescent="0.25">
      <c r="A115" s="556" t="s">
        <v>99</v>
      </c>
      <c r="B115" s="556"/>
      <c r="C115" s="556"/>
      <c r="D115" s="556"/>
      <c r="E115" s="140"/>
      <c r="F115" s="96">
        <v>222600</v>
      </c>
      <c r="G115" s="620" t="s">
        <v>15</v>
      </c>
      <c r="H115" s="620"/>
      <c r="I115" s="140" t="s">
        <v>15</v>
      </c>
      <c r="J115" s="140">
        <v>22</v>
      </c>
      <c r="K115" s="620">
        <v>918</v>
      </c>
      <c r="L115" s="620"/>
      <c r="M115" s="620">
        <v>252</v>
      </c>
      <c r="N115" s="620"/>
      <c r="O115" s="620">
        <v>640.20000000000005</v>
      </c>
      <c r="P115" s="620"/>
    </row>
    <row r="116" spans="1:16" ht="22.9" customHeight="1" x14ac:dyDescent="0.25">
      <c r="A116" s="538" t="s">
        <v>271</v>
      </c>
      <c r="B116" s="572"/>
      <c r="C116" s="572"/>
      <c r="D116" s="539"/>
      <c r="E116" s="140"/>
      <c r="F116" s="96">
        <v>222710</v>
      </c>
      <c r="G116" s="593" t="s">
        <v>15</v>
      </c>
      <c r="H116" s="594"/>
      <c r="I116" s="140" t="s">
        <v>15</v>
      </c>
      <c r="J116" s="140">
        <v>30</v>
      </c>
      <c r="K116" s="593">
        <v>85.8</v>
      </c>
      <c r="L116" s="594"/>
      <c r="M116" s="593">
        <v>89.3</v>
      </c>
      <c r="N116" s="594"/>
      <c r="O116" s="593">
        <v>93.3</v>
      </c>
      <c r="P116" s="594"/>
    </row>
    <row r="117" spans="1:16" ht="22.9" customHeight="1" x14ac:dyDescent="0.25">
      <c r="A117" s="556" t="s">
        <v>272</v>
      </c>
      <c r="B117" s="556"/>
      <c r="C117" s="556"/>
      <c r="D117" s="556"/>
      <c r="E117" s="140"/>
      <c r="F117" s="96">
        <v>222720</v>
      </c>
      <c r="G117" s="620" t="s">
        <v>15</v>
      </c>
      <c r="H117" s="620"/>
      <c r="I117" s="140" t="s">
        <v>15</v>
      </c>
      <c r="J117" s="240">
        <v>172.3</v>
      </c>
      <c r="K117" s="620">
        <v>204</v>
      </c>
      <c r="L117" s="620"/>
      <c r="M117" s="620">
        <v>168</v>
      </c>
      <c r="N117" s="620"/>
      <c r="O117" s="620">
        <v>192</v>
      </c>
      <c r="P117" s="620"/>
    </row>
    <row r="118" spans="1:16" ht="22.9" customHeight="1" x14ac:dyDescent="0.25">
      <c r="A118" s="556" t="s">
        <v>230</v>
      </c>
      <c r="B118" s="556"/>
      <c r="C118" s="556"/>
      <c r="D118" s="556"/>
      <c r="E118" s="140"/>
      <c r="F118" s="96">
        <v>222910</v>
      </c>
      <c r="G118" s="620" t="s">
        <v>15</v>
      </c>
      <c r="H118" s="620"/>
      <c r="I118" s="140" t="s">
        <v>15</v>
      </c>
      <c r="J118" s="140">
        <v>85</v>
      </c>
      <c r="K118" s="620">
        <v>30.6</v>
      </c>
      <c r="L118" s="620"/>
      <c r="M118" s="620">
        <v>25.2</v>
      </c>
      <c r="N118" s="620"/>
      <c r="O118" s="620">
        <v>29.3</v>
      </c>
      <c r="P118" s="620"/>
    </row>
    <row r="119" spans="1:16" ht="22.9" customHeight="1" x14ac:dyDescent="0.25">
      <c r="A119" s="556" t="s">
        <v>273</v>
      </c>
      <c r="B119" s="556"/>
      <c r="C119" s="556"/>
      <c r="D119" s="556"/>
      <c r="E119" s="140"/>
      <c r="F119" s="96">
        <v>222920</v>
      </c>
      <c r="G119" s="620" t="s">
        <v>15</v>
      </c>
      <c r="H119" s="620"/>
      <c r="I119" s="140" t="s">
        <v>15</v>
      </c>
      <c r="J119" s="140">
        <v>4</v>
      </c>
      <c r="K119" s="620">
        <v>7.1</v>
      </c>
      <c r="L119" s="620"/>
      <c r="M119" s="620">
        <v>4</v>
      </c>
      <c r="N119" s="620"/>
      <c r="O119" s="620">
        <v>4</v>
      </c>
      <c r="P119" s="620"/>
    </row>
    <row r="120" spans="1:16" ht="22.9" customHeight="1" x14ac:dyDescent="0.25">
      <c r="A120" s="556" t="s">
        <v>366</v>
      </c>
      <c r="B120" s="556"/>
      <c r="C120" s="556"/>
      <c r="D120" s="556"/>
      <c r="E120" s="140"/>
      <c r="F120" s="96">
        <v>222970</v>
      </c>
      <c r="G120" s="620" t="s">
        <v>15</v>
      </c>
      <c r="H120" s="620"/>
      <c r="I120" s="140" t="s">
        <v>15</v>
      </c>
      <c r="J120" s="140">
        <v>20</v>
      </c>
      <c r="K120" s="620">
        <v>22</v>
      </c>
      <c r="L120" s="620"/>
      <c r="M120" s="620">
        <v>16.8</v>
      </c>
      <c r="N120" s="620"/>
      <c r="O120" s="620">
        <v>18</v>
      </c>
      <c r="P120" s="620"/>
    </row>
    <row r="121" spans="1:16" ht="22.9" customHeight="1" x14ac:dyDescent="0.25">
      <c r="A121" s="556" t="s">
        <v>103</v>
      </c>
      <c r="B121" s="556"/>
      <c r="C121" s="556"/>
      <c r="D121" s="556"/>
      <c r="E121" s="140"/>
      <c r="F121" s="96">
        <v>222980</v>
      </c>
      <c r="G121" s="620" t="s">
        <v>15</v>
      </c>
      <c r="H121" s="620"/>
      <c r="I121" s="140" t="s">
        <v>15</v>
      </c>
      <c r="J121" s="140">
        <v>3.5</v>
      </c>
      <c r="K121" s="620">
        <v>4.5</v>
      </c>
      <c r="L121" s="620"/>
      <c r="M121" s="620">
        <v>4</v>
      </c>
      <c r="N121" s="620"/>
      <c r="O121" s="620">
        <v>4.5</v>
      </c>
      <c r="P121" s="620"/>
    </row>
    <row r="122" spans="1:16" ht="22.9" customHeight="1" x14ac:dyDescent="0.25">
      <c r="A122" s="556" t="s">
        <v>104</v>
      </c>
      <c r="B122" s="556"/>
      <c r="C122" s="556"/>
      <c r="D122" s="556"/>
      <c r="E122" s="140"/>
      <c r="F122" s="96">
        <v>222990</v>
      </c>
      <c r="G122" s="620" t="s">
        <v>15</v>
      </c>
      <c r="H122" s="620"/>
      <c r="I122" s="140" t="s">
        <v>15</v>
      </c>
      <c r="J122" s="140">
        <v>46838.400000000001</v>
      </c>
      <c r="K122" s="620">
        <v>86883.1</v>
      </c>
      <c r="L122" s="620"/>
      <c r="M122" s="620">
        <v>28604.7</v>
      </c>
      <c r="N122" s="620"/>
      <c r="O122" s="620">
        <v>79727.600000000006</v>
      </c>
      <c r="P122" s="620"/>
    </row>
    <row r="123" spans="1:16" ht="25.15" customHeight="1" x14ac:dyDescent="0.25">
      <c r="A123" s="686" t="s">
        <v>367</v>
      </c>
      <c r="B123" s="686"/>
      <c r="C123" s="686"/>
      <c r="D123" s="686"/>
      <c r="E123" s="144"/>
      <c r="F123" s="144">
        <v>252100</v>
      </c>
      <c r="G123" s="620" t="s">
        <v>15</v>
      </c>
      <c r="H123" s="620"/>
      <c r="I123" s="140" t="s">
        <v>15</v>
      </c>
      <c r="J123" s="144">
        <v>9709.6</v>
      </c>
      <c r="K123" s="625">
        <v>13872</v>
      </c>
      <c r="L123" s="625"/>
      <c r="M123" s="625">
        <v>10710</v>
      </c>
      <c r="N123" s="625"/>
      <c r="O123" s="625">
        <v>9222.5</v>
      </c>
      <c r="P123" s="625"/>
    </row>
    <row r="124" spans="1:16" ht="24" customHeight="1" x14ac:dyDescent="0.25">
      <c r="A124" s="538" t="s">
        <v>427</v>
      </c>
      <c r="B124" s="572"/>
      <c r="C124" s="572"/>
      <c r="D124" s="539"/>
      <c r="E124" s="241"/>
      <c r="F124" s="241">
        <v>281600</v>
      </c>
      <c r="G124" s="593"/>
      <c r="H124" s="594"/>
      <c r="I124" s="240"/>
      <c r="J124" s="241"/>
      <c r="K124" s="595">
        <v>19500</v>
      </c>
      <c r="L124" s="596"/>
      <c r="M124" s="595">
        <v>5700</v>
      </c>
      <c r="N124" s="596"/>
      <c r="O124" s="595">
        <v>7161</v>
      </c>
      <c r="P124" s="596"/>
    </row>
    <row r="125" spans="1:16" ht="22.9" customHeight="1" x14ac:dyDescent="0.25">
      <c r="A125" s="575" t="s">
        <v>108</v>
      </c>
      <c r="B125" s="575"/>
      <c r="C125" s="575"/>
      <c r="D125" s="575"/>
      <c r="E125" s="156"/>
      <c r="F125" s="166">
        <v>310000</v>
      </c>
      <c r="G125" s="620" t="s">
        <v>15</v>
      </c>
      <c r="H125" s="620"/>
      <c r="I125" s="140" t="s">
        <v>15</v>
      </c>
      <c r="J125" s="144">
        <f>J126+J127+J128+J129</f>
        <v>40.9</v>
      </c>
      <c r="K125" s="595">
        <f t="shared" ref="K125:O125" si="9">K126+K127+K128+K129</f>
        <v>2305.1999999999998</v>
      </c>
      <c r="L125" s="596"/>
      <c r="M125" s="595">
        <f t="shared" si="9"/>
        <v>462.3</v>
      </c>
      <c r="N125" s="596"/>
      <c r="O125" s="595">
        <f t="shared" si="9"/>
        <v>695.3</v>
      </c>
      <c r="P125" s="596"/>
    </row>
    <row r="126" spans="1:16" ht="22.9" customHeight="1" x14ac:dyDescent="0.25">
      <c r="A126" s="556" t="s">
        <v>277</v>
      </c>
      <c r="B126" s="556"/>
      <c r="C126" s="556"/>
      <c r="D126" s="556"/>
      <c r="E126" s="93"/>
      <c r="F126" s="93">
        <v>314110</v>
      </c>
      <c r="G126" s="620" t="s">
        <v>15</v>
      </c>
      <c r="H126" s="620"/>
      <c r="I126" s="140" t="s">
        <v>15</v>
      </c>
      <c r="J126" s="140"/>
      <c r="K126" s="620">
        <v>1428</v>
      </c>
      <c r="L126" s="620"/>
      <c r="M126" s="620">
        <v>420</v>
      </c>
      <c r="N126" s="620"/>
      <c r="O126" s="620">
        <v>651</v>
      </c>
      <c r="P126" s="620"/>
    </row>
    <row r="127" spans="1:16" ht="22.9" customHeight="1" x14ac:dyDescent="0.25">
      <c r="A127" s="663" t="s">
        <v>368</v>
      </c>
      <c r="B127" s="663"/>
      <c r="C127" s="663"/>
      <c r="D127" s="663"/>
      <c r="E127" s="140"/>
      <c r="F127" s="140">
        <v>315110</v>
      </c>
      <c r="G127" s="620" t="s">
        <v>15</v>
      </c>
      <c r="H127" s="620"/>
      <c r="I127" s="140" t="s">
        <v>15</v>
      </c>
      <c r="J127" s="140"/>
      <c r="K127" s="620">
        <v>816</v>
      </c>
      <c r="L127" s="620"/>
      <c r="M127" s="620"/>
      <c r="N127" s="620"/>
      <c r="O127" s="620"/>
      <c r="P127" s="620"/>
    </row>
    <row r="128" spans="1:16" ht="36" customHeight="1" x14ac:dyDescent="0.25">
      <c r="A128" s="556" t="s">
        <v>278</v>
      </c>
      <c r="B128" s="556"/>
      <c r="C128" s="556"/>
      <c r="D128" s="556"/>
      <c r="E128" s="93"/>
      <c r="F128" s="93">
        <v>316110</v>
      </c>
      <c r="G128" s="620" t="s">
        <v>15</v>
      </c>
      <c r="H128" s="620"/>
      <c r="I128" s="140" t="s">
        <v>15</v>
      </c>
      <c r="J128" s="140">
        <v>40.9</v>
      </c>
      <c r="K128" s="620">
        <v>61.2</v>
      </c>
      <c r="L128" s="620"/>
      <c r="M128" s="620">
        <v>42.3</v>
      </c>
      <c r="N128" s="620"/>
      <c r="O128" s="620">
        <v>44.3</v>
      </c>
      <c r="P128" s="620"/>
    </row>
    <row r="129" spans="1:16" ht="22.9" customHeight="1" x14ac:dyDescent="0.25">
      <c r="A129" s="663" t="s">
        <v>289</v>
      </c>
      <c r="B129" s="663"/>
      <c r="C129" s="663"/>
      <c r="D129" s="663"/>
      <c r="E129" s="140"/>
      <c r="F129" s="140">
        <v>317110</v>
      </c>
      <c r="G129" s="620" t="s">
        <v>15</v>
      </c>
      <c r="H129" s="620"/>
      <c r="I129" s="140" t="s">
        <v>15</v>
      </c>
      <c r="J129" s="140"/>
      <c r="K129" s="620"/>
      <c r="L129" s="620"/>
      <c r="M129" s="620"/>
      <c r="N129" s="620"/>
      <c r="O129" s="620"/>
      <c r="P129" s="620"/>
    </row>
    <row r="130" spans="1:16" ht="22.9" customHeight="1" x14ac:dyDescent="0.25">
      <c r="A130" s="575" t="s">
        <v>111</v>
      </c>
      <c r="B130" s="575"/>
      <c r="C130" s="575"/>
      <c r="D130" s="575"/>
      <c r="E130" s="156"/>
      <c r="F130" s="156">
        <v>330000</v>
      </c>
      <c r="G130" s="625" t="s">
        <v>15</v>
      </c>
      <c r="H130" s="625"/>
      <c r="I130" s="144" t="s">
        <v>15</v>
      </c>
      <c r="J130" s="144">
        <f>J131+J132</f>
        <v>68.599999999999994</v>
      </c>
      <c r="K130" s="595">
        <f t="shared" ref="K130:O130" si="10">K131+K132</f>
        <v>73</v>
      </c>
      <c r="L130" s="596"/>
      <c r="M130" s="595">
        <f t="shared" si="10"/>
        <v>66.099999999999994</v>
      </c>
      <c r="N130" s="596"/>
      <c r="O130" s="595">
        <f t="shared" si="10"/>
        <v>78.099999999999994</v>
      </c>
      <c r="P130" s="596"/>
    </row>
    <row r="131" spans="1:16" ht="35.25" customHeight="1" x14ac:dyDescent="0.25">
      <c r="A131" s="556" t="s">
        <v>112</v>
      </c>
      <c r="B131" s="556"/>
      <c r="C131" s="556"/>
      <c r="D131" s="556"/>
      <c r="E131" s="93"/>
      <c r="F131" s="93">
        <v>331110</v>
      </c>
      <c r="G131" s="620" t="s">
        <v>15</v>
      </c>
      <c r="H131" s="620"/>
      <c r="I131" s="140" t="s">
        <v>15</v>
      </c>
      <c r="J131" s="140">
        <v>21.6</v>
      </c>
      <c r="K131" s="620">
        <v>22</v>
      </c>
      <c r="L131" s="620"/>
      <c r="M131" s="620">
        <v>23.1</v>
      </c>
      <c r="N131" s="620"/>
      <c r="O131" s="620">
        <v>29.9</v>
      </c>
      <c r="P131" s="620"/>
    </row>
    <row r="132" spans="1:16" ht="37.5" customHeight="1" x14ac:dyDescent="0.25">
      <c r="A132" s="556" t="s">
        <v>281</v>
      </c>
      <c r="B132" s="556"/>
      <c r="C132" s="556"/>
      <c r="D132" s="556"/>
      <c r="E132" s="93"/>
      <c r="F132" s="93">
        <v>336110</v>
      </c>
      <c r="G132" s="620" t="s">
        <v>15</v>
      </c>
      <c r="H132" s="620"/>
      <c r="I132" s="140" t="s">
        <v>15</v>
      </c>
      <c r="J132" s="140">
        <v>47</v>
      </c>
      <c r="K132" s="620">
        <v>51</v>
      </c>
      <c r="L132" s="620"/>
      <c r="M132" s="620">
        <v>43</v>
      </c>
      <c r="N132" s="620"/>
      <c r="O132" s="620">
        <v>48.2</v>
      </c>
      <c r="P132" s="620"/>
    </row>
    <row r="133" spans="1:16" ht="22.9" customHeight="1" x14ac:dyDescent="0.25">
      <c r="A133" s="686" t="s">
        <v>353</v>
      </c>
      <c r="B133" s="686"/>
      <c r="C133" s="686"/>
      <c r="D133" s="686"/>
      <c r="E133" s="144"/>
      <c r="F133" s="144">
        <v>350000</v>
      </c>
      <c r="G133" s="625" t="s">
        <v>15</v>
      </c>
      <c r="H133" s="625"/>
      <c r="I133" s="144" t="s">
        <v>15</v>
      </c>
      <c r="J133" s="144">
        <v>3386.7</v>
      </c>
      <c r="K133" s="595"/>
      <c r="L133" s="596"/>
      <c r="M133" s="595"/>
      <c r="N133" s="596"/>
      <c r="O133" s="595"/>
      <c r="P133" s="596"/>
    </row>
    <row r="134" spans="1:16" ht="22.9" customHeight="1" x14ac:dyDescent="0.25">
      <c r="A134" s="663" t="s">
        <v>369</v>
      </c>
      <c r="B134" s="663"/>
      <c r="C134" s="663"/>
      <c r="D134" s="663"/>
      <c r="E134" s="144"/>
      <c r="F134" s="140">
        <v>351109</v>
      </c>
      <c r="G134" s="620" t="s">
        <v>15</v>
      </c>
      <c r="H134" s="620"/>
      <c r="I134" s="140" t="s">
        <v>15</v>
      </c>
      <c r="J134" s="140">
        <v>3386.7</v>
      </c>
      <c r="K134" s="620"/>
      <c r="L134" s="620"/>
      <c r="M134" s="620"/>
      <c r="N134" s="620"/>
      <c r="O134" s="620"/>
      <c r="P134" s="620"/>
    </row>
    <row r="135" spans="1:16" ht="37.15" customHeight="1" x14ac:dyDescent="0.25">
      <c r="A135" s="685" t="s">
        <v>356</v>
      </c>
      <c r="B135" s="685"/>
      <c r="C135" s="685"/>
      <c r="D135" s="685"/>
      <c r="E135" s="144">
        <v>70034</v>
      </c>
      <c r="F135" s="144"/>
      <c r="G135" s="625" t="s">
        <v>15</v>
      </c>
      <c r="H135" s="625"/>
      <c r="I135" s="144" t="s">
        <v>15</v>
      </c>
      <c r="J135" s="144">
        <f>J136+J145+J147+J151</f>
        <v>7267.9</v>
      </c>
      <c r="K135" s="595">
        <f t="shared" ref="K135:O135" si="11">K136+K145+K147+K151</f>
        <v>10394.799999999999</v>
      </c>
      <c r="L135" s="596"/>
      <c r="M135" s="595">
        <f t="shared" si="11"/>
        <v>8162.4</v>
      </c>
      <c r="N135" s="596"/>
      <c r="O135" s="595">
        <f t="shared" si="11"/>
        <v>2121.1</v>
      </c>
      <c r="P135" s="596"/>
    </row>
    <row r="136" spans="1:16" ht="22.9" customHeight="1" x14ac:dyDescent="0.25">
      <c r="A136" s="575" t="s">
        <v>93</v>
      </c>
      <c r="B136" s="575"/>
      <c r="C136" s="575"/>
      <c r="D136" s="575"/>
      <c r="E136" s="140"/>
      <c r="F136" s="166">
        <v>220000</v>
      </c>
      <c r="G136" s="620" t="s">
        <v>15</v>
      </c>
      <c r="H136" s="620"/>
      <c r="I136" s="140" t="s">
        <v>15</v>
      </c>
      <c r="J136" s="144">
        <v>798.3</v>
      </c>
      <c r="K136" s="625">
        <v>482.8</v>
      </c>
      <c r="L136" s="625"/>
      <c r="M136" s="625">
        <v>722.4</v>
      </c>
      <c r="N136" s="625"/>
      <c r="O136" s="625">
        <v>681.1</v>
      </c>
      <c r="P136" s="625"/>
    </row>
    <row r="137" spans="1:16" ht="22.9" customHeight="1" x14ac:dyDescent="0.25">
      <c r="A137" s="556" t="s">
        <v>270</v>
      </c>
      <c r="B137" s="556"/>
      <c r="C137" s="556"/>
      <c r="D137" s="556"/>
      <c r="E137" s="140"/>
      <c r="F137" s="96">
        <v>222210</v>
      </c>
      <c r="G137" s="620" t="s">
        <v>15</v>
      </c>
      <c r="H137" s="620"/>
      <c r="I137" s="140" t="s">
        <v>15</v>
      </c>
      <c r="J137" s="140">
        <v>26.6</v>
      </c>
      <c r="K137" s="620">
        <v>26</v>
      </c>
      <c r="L137" s="620"/>
      <c r="M137" s="620">
        <v>26</v>
      </c>
      <c r="N137" s="620"/>
      <c r="O137" s="620">
        <v>26</v>
      </c>
      <c r="P137" s="620"/>
    </row>
    <row r="138" spans="1:16" ht="22.9" customHeight="1" x14ac:dyDescent="0.25">
      <c r="A138" s="556" t="s">
        <v>370</v>
      </c>
      <c r="B138" s="556"/>
      <c r="C138" s="556"/>
      <c r="D138" s="556"/>
      <c r="E138" s="140"/>
      <c r="F138" s="96">
        <v>222220</v>
      </c>
      <c r="G138" s="620" t="s">
        <v>15</v>
      </c>
      <c r="H138" s="620"/>
      <c r="I138" s="140" t="s">
        <v>15</v>
      </c>
      <c r="J138" s="140">
        <v>7.2</v>
      </c>
      <c r="K138" s="620">
        <v>7</v>
      </c>
      <c r="L138" s="620"/>
      <c r="M138" s="620">
        <v>7</v>
      </c>
      <c r="N138" s="620"/>
      <c r="O138" s="620">
        <v>7</v>
      </c>
      <c r="P138" s="620"/>
    </row>
    <row r="139" spans="1:16" ht="22.9" customHeight="1" x14ac:dyDescent="0.25">
      <c r="A139" s="538" t="s">
        <v>96</v>
      </c>
      <c r="B139" s="572"/>
      <c r="C139" s="572"/>
      <c r="D139" s="539"/>
      <c r="E139" s="140"/>
      <c r="F139" s="96">
        <v>222300</v>
      </c>
      <c r="G139" s="593" t="s">
        <v>15</v>
      </c>
      <c r="H139" s="594"/>
      <c r="I139" s="140" t="s">
        <v>15</v>
      </c>
      <c r="J139" s="140">
        <v>30</v>
      </c>
      <c r="K139" s="593">
        <v>30</v>
      </c>
      <c r="L139" s="594"/>
      <c r="M139" s="593">
        <v>35</v>
      </c>
      <c r="N139" s="594"/>
      <c r="O139" s="593">
        <v>35</v>
      </c>
      <c r="P139" s="594"/>
    </row>
    <row r="140" spans="1:16" ht="22.9" customHeight="1" x14ac:dyDescent="0.25">
      <c r="A140" s="538" t="s">
        <v>97</v>
      </c>
      <c r="B140" s="572"/>
      <c r="C140" s="572"/>
      <c r="D140" s="539"/>
      <c r="E140" s="232"/>
      <c r="F140" s="229">
        <v>222400</v>
      </c>
      <c r="G140" s="593" t="s">
        <v>15</v>
      </c>
      <c r="H140" s="594"/>
      <c r="I140" s="232" t="s">
        <v>15</v>
      </c>
      <c r="J140" s="232">
        <v>15</v>
      </c>
      <c r="K140" s="593">
        <v>15</v>
      </c>
      <c r="L140" s="594"/>
      <c r="M140" s="593">
        <v>20</v>
      </c>
      <c r="N140" s="594"/>
      <c r="O140" s="593">
        <v>20</v>
      </c>
      <c r="P140" s="594"/>
    </row>
    <row r="141" spans="1:16" ht="22.9" customHeight="1" x14ac:dyDescent="0.25">
      <c r="A141" s="556" t="s">
        <v>98</v>
      </c>
      <c r="B141" s="556"/>
      <c r="C141" s="556"/>
      <c r="D141" s="556"/>
      <c r="E141" s="140"/>
      <c r="F141" s="96">
        <v>222500</v>
      </c>
      <c r="G141" s="620" t="s">
        <v>15</v>
      </c>
      <c r="H141" s="620"/>
      <c r="I141" s="140" t="s">
        <v>15</v>
      </c>
      <c r="J141" s="140">
        <v>6</v>
      </c>
      <c r="K141" s="620">
        <v>10</v>
      </c>
      <c r="L141" s="620"/>
      <c r="M141" s="620">
        <v>15</v>
      </c>
      <c r="N141" s="620"/>
      <c r="O141" s="620">
        <v>15</v>
      </c>
      <c r="P141" s="620"/>
    </row>
    <row r="142" spans="1:16" ht="22.9" customHeight="1" x14ac:dyDescent="0.25">
      <c r="A142" s="556" t="s">
        <v>366</v>
      </c>
      <c r="B142" s="556"/>
      <c r="C142" s="556"/>
      <c r="D142" s="556"/>
      <c r="E142" s="140"/>
      <c r="F142" s="96">
        <v>222970</v>
      </c>
      <c r="G142" s="620" t="s">
        <v>15</v>
      </c>
      <c r="H142" s="620"/>
      <c r="I142" s="140" t="s">
        <v>15</v>
      </c>
      <c r="J142" s="140">
        <v>12</v>
      </c>
      <c r="K142" s="620">
        <v>15</v>
      </c>
      <c r="L142" s="620"/>
      <c r="M142" s="620">
        <v>15</v>
      </c>
      <c r="N142" s="620"/>
      <c r="O142" s="620">
        <v>15</v>
      </c>
      <c r="P142" s="620"/>
    </row>
    <row r="143" spans="1:16" ht="22.9" customHeight="1" x14ac:dyDescent="0.25">
      <c r="A143" s="556" t="s">
        <v>103</v>
      </c>
      <c r="B143" s="556"/>
      <c r="C143" s="556"/>
      <c r="D143" s="556"/>
      <c r="E143" s="140"/>
      <c r="F143" s="96">
        <v>222980</v>
      </c>
      <c r="G143" s="620" t="s">
        <v>15</v>
      </c>
      <c r="H143" s="620"/>
      <c r="I143" s="140" t="s">
        <v>15</v>
      </c>
      <c r="J143" s="140">
        <v>5</v>
      </c>
      <c r="K143" s="620"/>
      <c r="L143" s="620"/>
      <c r="M143" s="620"/>
      <c r="N143" s="620"/>
      <c r="O143" s="620"/>
      <c r="P143" s="620"/>
    </row>
    <row r="144" spans="1:16" ht="22.9" customHeight="1" x14ac:dyDescent="0.25">
      <c r="A144" s="556" t="s">
        <v>104</v>
      </c>
      <c r="B144" s="556"/>
      <c r="C144" s="556"/>
      <c r="D144" s="556"/>
      <c r="E144" s="140"/>
      <c r="F144" s="96">
        <v>222990</v>
      </c>
      <c r="G144" s="620" t="s">
        <v>15</v>
      </c>
      <c r="H144" s="620"/>
      <c r="I144" s="140" t="s">
        <v>15</v>
      </c>
      <c r="J144" s="140">
        <v>696.5</v>
      </c>
      <c r="K144" s="620">
        <v>379.8</v>
      </c>
      <c r="L144" s="620"/>
      <c r="M144" s="620">
        <v>604.4</v>
      </c>
      <c r="N144" s="620"/>
      <c r="O144" s="620">
        <v>563.1</v>
      </c>
      <c r="P144" s="620"/>
    </row>
    <row r="145" spans="1:16" ht="18.600000000000001" customHeight="1" x14ac:dyDescent="0.25">
      <c r="A145" s="535" t="s">
        <v>211</v>
      </c>
      <c r="B145" s="699"/>
      <c r="C145" s="699"/>
      <c r="D145" s="536"/>
      <c r="E145" s="232"/>
      <c r="F145" s="166">
        <v>280000</v>
      </c>
      <c r="G145" s="593" t="s">
        <v>15</v>
      </c>
      <c r="H145" s="594"/>
      <c r="I145" s="232" t="s">
        <v>15</v>
      </c>
      <c r="J145" s="233">
        <v>1400</v>
      </c>
      <c r="K145" s="595">
        <v>1870</v>
      </c>
      <c r="L145" s="596"/>
      <c r="M145" s="595">
        <v>1400</v>
      </c>
      <c r="N145" s="596"/>
      <c r="O145" s="595">
        <v>1400</v>
      </c>
      <c r="P145" s="596"/>
    </row>
    <row r="146" spans="1:16" ht="22.9" customHeight="1" x14ac:dyDescent="0.25">
      <c r="A146" s="538" t="s">
        <v>427</v>
      </c>
      <c r="B146" s="572"/>
      <c r="C146" s="572"/>
      <c r="D146" s="539"/>
      <c r="E146" s="232"/>
      <c r="F146" s="229">
        <v>281600</v>
      </c>
      <c r="G146" s="593" t="s">
        <v>15</v>
      </c>
      <c r="H146" s="594"/>
      <c r="I146" s="232" t="s">
        <v>15</v>
      </c>
      <c r="J146" s="232">
        <v>1400</v>
      </c>
      <c r="K146" s="593">
        <v>1870</v>
      </c>
      <c r="L146" s="594"/>
      <c r="M146" s="593">
        <v>1400</v>
      </c>
      <c r="N146" s="594"/>
      <c r="O146" s="593">
        <v>1400</v>
      </c>
      <c r="P146" s="594"/>
    </row>
    <row r="147" spans="1:16" ht="18" customHeight="1" x14ac:dyDescent="0.25">
      <c r="A147" s="575" t="s">
        <v>111</v>
      </c>
      <c r="B147" s="575"/>
      <c r="C147" s="575"/>
      <c r="D147" s="575"/>
      <c r="E147" s="156"/>
      <c r="F147" s="156">
        <v>330000</v>
      </c>
      <c r="G147" s="620" t="s">
        <v>15</v>
      </c>
      <c r="H147" s="620"/>
      <c r="I147" s="140" t="s">
        <v>15</v>
      </c>
      <c r="J147" s="144">
        <v>69.599999999999994</v>
      </c>
      <c r="K147" s="625">
        <v>42</v>
      </c>
      <c r="L147" s="625"/>
      <c r="M147" s="625">
        <v>40</v>
      </c>
      <c r="N147" s="625"/>
      <c r="O147" s="625">
        <v>40</v>
      </c>
      <c r="P147" s="625"/>
    </row>
    <row r="148" spans="1:16" ht="36" customHeight="1" x14ac:dyDescent="0.25">
      <c r="A148" s="556" t="s">
        <v>112</v>
      </c>
      <c r="B148" s="556"/>
      <c r="C148" s="556"/>
      <c r="D148" s="556"/>
      <c r="E148" s="93"/>
      <c r="F148" s="93">
        <v>331110</v>
      </c>
      <c r="G148" s="620" t="s">
        <v>15</v>
      </c>
      <c r="H148" s="620"/>
      <c r="I148" s="140" t="s">
        <v>15</v>
      </c>
      <c r="J148" s="140">
        <v>54.6</v>
      </c>
      <c r="K148" s="620">
        <v>30</v>
      </c>
      <c r="L148" s="620"/>
      <c r="M148" s="620">
        <v>30</v>
      </c>
      <c r="N148" s="620"/>
      <c r="O148" s="620">
        <v>30</v>
      </c>
      <c r="P148" s="620"/>
    </row>
    <row r="149" spans="1:16" ht="21.6" customHeight="1" x14ac:dyDescent="0.25">
      <c r="A149" s="556" t="s">
        <v>279</v>
      </c>
      <c r="B149" s="556"/>
      <c r="C149" s="556"/>
      <c r="D149" s="556"/>
      <c r="E149" s="93"/>
      <c r="F149" s="93">
        <v>332110</v>
      </c>
      <c r="G149" s="620" t="s">
        <v>15</v>
      </c>
      <c r="H149" s="620"/>
      <c r="I149" s="140" t="s">
        <v>15</v>
      </c>
      <c r="J149" s="140">
        <v>10</v>
      </c>
      <c r="K149" s="620">
        <v>10</v>
      </c>
      <c r="L149" s="620"/>
      <c r="M149" s="620">
        <v>8</v>
      </c>
      <c r="N149" s="620"/>
      <c r="O149" s="620">
        <v>8</v>
      </c>
      <c r="P149" s="620"/>
    </row>
    <row r="150" spans="1:16" ht="34.15" customHeight="1" x14ac:dyDescent="0.25">
      <c r="A150" s="556" t="s">
        <v>281</v>
      </c>
      <c r="B150" s="556"/>
      <c r="C150" s="556"/>
      <c r="D150" s="556"/>
      <c r="E150" s="93"/>
      <c r="F150" s="93">
        <v>336110</v>
      </c>
      <c r="G150" s="620" t="s">
        <v>15</v>
      </c>
      <c r="H150" s="620"/>
      <c r="I150" s="140" t="s">
        <v>15</v>
      </c>
      <c r="J150" s="140">
        <v>5</v>
      </c>
      <c r="K150" s="620">
        <v>2</v>
      </c>
      <c r="L150" s="620"/>
      <c r="M150" s="620">
        <v>2</v>
      </c>
      <c r="N150" s="620"/>
      <c r="O150" s="620">
        <v>2</v>
      </c>
      <c r="P150" s="620"/>
    </row>
    <row r="151" spans="1:16" ht="22.9" customHeight="1" x14ac:dyDescent="0.25">
      <c r="A151" s="686" t="s">
        <v>353</v>
      </c>
      <c r="B151" s="686"/>
      <c r="C151" s="686"/>
      <c r="D151" s="686"/>
      <c r="E151" s="144"/>
      <c r="F151" s="144">
        <v>350000</v>
      </c>
      <c r="G151" s="620" t="s">
        <v>15</v>
      </c>
      <c r="H151" s="620"/>
      <c r="I151" s="140" t="s">
        <v>15</v>
      </c>
      <c r="J151" s="144">
        <v>5000</v>
      </c>
      <c r="K151" s="625">
        <v>8000</v>
      </c>
      <c r="L151" s="625"/>
      <c r="M151" s="625">
        <v>6000</v>
      </c>
      <c r="N151" s="625"/>
      <c r="O151" s="625"/>
      <c r="P151" s="625"/>
    </row>
    <row r="152" spans="1:16" ht="22.9" customHeight="1" x14ac:dyDescent="0.25">
      <c r="A152" s="663" t="s">
        <v>369</v>
      </c>
      <c r="B152" s="663"/>
      <c r="C152" s="663"/>
      <c r="D152" s="663"/>
      <c r="E152" s="144"/>
      <c r="F152" s="140">
        <v>351110</v>
      </c>
      <c r="G152" s="620" t="s">
        <v>15</v>
      </c>
      <c r="H152" s="620"/>
      <c r="I152" s="140" t="s">
        <v>15</v>
      </c>
      <c r="J152" s="140">
        <v>5000</v>
      </c>
      <c r="K152" s="620">
        <v>8000</v>
      </c>
      <c r="L152" s="620"/>
      <c r="M152" s="620">
        <v>6000</v>
      </c>
      <c r="N152" s="620"/>
      <c r="O152" s="620"/>
      <c r="P152" s="620"/>
    </row>
    <row r="153" spans="1:16" ht="20.45" customHeight="1" x14ac:dyDescent="0.25"/>
    <row r="154" spans="1:16" ht="22.15" customHeight="1" x14ac:dyDescent="0.25">
      <c r="A154" s="622" t="s">
        <v>66</v>
      </c>
      <c r="B154" s="622"/>
      <c r="C154" s="622"/>
      <c r="D154" s="622"/>
      <c r="E154" s="622"/>
      <c r="F154" s="622"/>
      <c r="G154" s="622"/>
      <c r="H154" s="622"/>
      <c r="I154" s="622"/>
      <c r="J154" s="622"/>
      <c r="K154" s="622"/>
      <c r="L154" s="622"/>
      <c r="M154" s="622"/>
      <c r="N154" s="622"/>
      <c r="O154" s="622"/>
      <c r="P154" s="622"/>
    </row>
    <row r="155" spans="1:16" ht="19.899999999999999" customHeight="1" x14ac:dyDescent="0.25">
      <c r="A155" s="620" t="s">
        <v>7</v>
      </c>
      <c r="B155" s="620"/>
      <c r="C155" s="620"/>
      <c r="D155" s="620"/>
      <c r="E155" s="620" t="s">
        <v>2</v>
      </c>
      <c r="F155" s="620"/>
      <c r="G155" s="620"/>
      <c r="H155" s="620"/>
      <c r="I155" s="687" t="s">
        <v>67</v>
      </c>
      <c r="J155" s="687" t="s">
        <v>68</v>
      </c>
      <c r="K155" s="687" t="s">
        <v>411</v>
      </c>
      <c r="L155" s="141">
        <v>2016</v>
      </c>
      <c r="M155" s="687" t="s">
        <v>412</v>
      </c>
      <c r="N155" s="140">
        <v>2017</v>
      </c>
      <c r="O155" s="140">
        <v>2018</v>
      </c>
      <c r="P155" s="140">
        <v>2019</v>
      </c>
    </row>
    <row r="156" spans="1:16" ht="63" customHeight="1" x14ac:dyDescent="0.25">
      <c r="A156" s="620"/>
      <c r="B156" s="620"/>
      <c r="C156" s="620"/>
      <c r="D156" s="620"/>
      <c r="E156" s="140" t="s">
        <v>71</v>
      </c>
      <c r="F156" s="140" t="s">
        <v>64</v>
      </c>
      <c r="G156" s="147" t="s">
        <v>12</v>
      </c>
      <c r="H156" s="146" t="s">
        <v>65</v>
      </c>
      <c r="I156" s="687"/>
      <c r="J156" s="687"/>
      <c r="K156" s="687"/>
      <c r="L156" s="19" t="s">
        <v>72</v>
      </c>
      <c r="M156" s="687"/>
      <c r="N156" s="20" t="s">
        <v>12</v>
      </c>
      <c r="O156" s="147" t="s">
        <v>13</v>
      </c>
      <c r="P156" s="147" t="s">
        <v>13</v>
      </c>
    </row>
    <row r="157" spans="1:16" x14ac:dyDescent="0.25">
      <c r="A157" s="593">
        <v>1</v>
      </c>
      <c r="B157" s="695"/>
      <c r="C157" s="695"/>
      <c r="D157" s="594"/>
      <c r="E157" s="140">
        <v>2</v>
      </c>
      <c r="F157" s="140">
        <v>3</v>
      </c>
      <c r="G157" s="140">
        <v>4</v>
      </c>
      <c r="H157" s="140">
        <v>5</v>
      </c>
      <c r="I157" s="140">
        <v>6</v>
      </c>
      <c r="J157" s="140">
        <v>7</v>
      </c>
      <c r="K157" s="140">
        <v>8</v>
      </c>
      <c r="L157" s="140">
        <v>9</v>
      </c>
      <c r="M157" s="140" t="s">
        <v>73</v>
      </c>
      <c r="N157" s="140">
        <v>11</v>
      </c>
      <c r="O157" s="140">
        <v>12</v>
      </c>
      <c r="P157" s="140">
        <v>13</v>
      </c>
    </row>
    <row r="158" spans="1:16" ht="15.6" customHeight="1" x14ac:dyDescent="0.25">
      <c r="A158" s="623"/>
      <c r="B158" s="681"/>
      <c r="C158" s="681"/>
      <c r="D158" s="624"/>
      <c r="E158" s="13"/>
      <c r="F158" s="13"/>
      <c r="G158" s="13"/>
      <c r="H158" s="13"/>
      <c r="I158" s="27"/>
      <c r="J158" s="13"/>
      <c r="K158" s="27"/>
      <c r="L158" s="13"/>
      <c r="M158" s="27"/>
      <c r="N158" s="100"/>
      <c r="O158" s="100"/>
      <c r="P158" s="8"/>
    </row>
    <row r="159" spans="1:16" ht="17.45" customHeight="1" x14ac:dyDescent="0.25">
      <c r="A159" s="602"/>
      <c r="B159" s="657"/>
      <c r="C159" s="657"/>
      <c r="D159" s="603"/>
      <c r="E159" s="8"/>
      <c r="F159" s="8"/>
      <c r="G159" s="8"/>
      <c r="H159" s="8"/>
      <c r="I159" s="8"/>
      <c r="J159" s="8"/>
      <c r="K159" s="8"/>
      <c r="L159" s="8"/>
      <c r="M159" s="8"/>
      <c r="N159" s="8"/>
      <c r="O159" s="8"/>
      <c r="P159" s="8"/>
    </row>
    <row r="160" spans="1:16" ht="16.899999999999999" customHeight="1" x14ac:dyDescent="0.25"/>
    <row r="161" spans="1:16" s="21" customFormat="1" ht="24.6" customHeight="1" x14ac:dyDescent="0.25">
      <c r="A161" s="696" t="s">
        <v>74</v>
      </c>
      <c r="B161" s="697"/>
      <c r="C161" s="697"/>
      <c r="D161" s="697"/>
      <c r="E161" s="697"/>
      <c r="F161" s="697"/>
      <c r="G161" s="697"/>
      <c r="H161" s="697"/>
      <c r="I161" s="697"/>
      <c r="J161" s="697"/>
      <c r="K161" s="697"/>
      <c r="L161" s="697"/>
      <c r="M161" s="697"/>
      <c r="N161" s="697"/>
      <c r="O161" s="697"/>
      <c r="P161" s="698"/>
    </row>
    <row r="162" spans="1:16" s="21" customFormat="1" ht="24.6" customHeight="1" x14ac:dyDescent="0.25">
      <c r="A162" s="688" t="s">
        <v>75</v>
      </c>
      <c r="B162" s="689"/>
      <c r="C162" s="689"/>
      <c r="D162" s="689"/>
      <c r="E162" s="689"/>
      <c r="F162" s="689"/>
      <c r="G162" s="689"/>
      <c r="H162" s="689"/>
      <c r="I162" s="689"/>
      <c r="J162" s="689"/>
      <c r="K162" s="689"/>
      <c r="L162" s="689"/>
      <c r="M162" s="689"/>
      <c r="N162" s="689"/>
      <c r="O162" s="689"/>
      <c r="P162" s="690"/>
    </row>
    <row r="163" spans="1:16" s="21" customFormat="1" ht="24.6" customHeight="1" x14ac:dyDescent="0.25">
      <c r="A163" s="688" t="s">
        <v>76</v>
      </c>
      <c r="B163" s="689"/>
      <c r="C163" s="689"/>
      <c r="D163" s="689"/>
      <c r="E163" s="689"/>
      <c r="F163" s="689"/>
      <c r="G163" s="689"/>
      <c r="H163" s="689"/>
      <c r="I163" s="689"/>
      <c r="J163" s="689"/>
      <c r="K163" s="689"/>
      <c r="L163" s="689"/>
      <c r="M163" s="689"/>
      <c r="N163" s="689"/>
      <c r="O163" s="689"/>
      <c r="P163" s="690"/>
    </row>
    <row r="164" spans="1:16" s="21" customFormat="1" ht="24.6" customHeight="1" x14ac:dyDescent="0.25">
      <c r="A164" s="691" t="s">
        <v>77</v>
      </c>
      <c r="B164" s="692"/>
      <c r="C164" s="692"/>
      <c r="D164" s="692"/>
      <c r="E164" s="692"/>
      <c r="F164" s="692"/>
      <c r="G164" s="692"/>
      <c r="H164" s="692"/>
      <c r="I164" s="692"/>
      <c r="J164" s="692"/>
      <c r="K164" s="692"/>
      <c r="L164" s="692"/>
      <c r="M164" s="692"/>
      <c r="N164" s="692"/>
      <c r="O164" s="692"/>
      <c r="P164" s="693"/>
    </row>
    <row r="166" spans="1:16" ht="37.5" customHeight="1" x14ac:dyDescent="0.25">
      <c r="A166" s="694" t="s">
        <v>78</v>
      </c>
      <c r="B166" s="694"/>
      <c r="C166" s="694"/>
      <c r="D166" s="694"/>
      <c r="E166" s="694"/>
      <c r="F166" s="694"/>
      <c r="G166" s="694"/>
      <c r="H166" s="694"/>
      <c r="I166" s="694"/>
      <c r="J166" s="694"/>
      <c r="K166" s="694"/>
      <c r="L166" s="694"/>
      <c r="M166" s="694"/>
      <c r="N166" s="694"/>
      <c r="O166" s="694"/>
      <c r="P166" s="694"/>
    </row>
    <row r="167" spans="1:16" ht="38.25" hidden="1" customHeight="1" x14ac:dyDescent="0.25">
      <c r="A167" s="151"/>
      <c r="C167" s="151"/>
      <c r="D167" s="151"/>
      <c r="E167" s="151"/>
      <c r="F167" s="151"/>
      <c r="G167" s="151"/>
      <c r="H167" s="151"/>
      <c r="I167" s="151"/>
      <c r="J167" s="151"/>
      <c r="K167" s="151"/>
      <c r="L167" s="151"/>
      <c r="M167" s="151"/>
      <c r="N167" s="151"/>
      <c r="O167" s="151"/>
      <c r="P167" s="151"/>
    </row>
    <row r="168" spans="1:16" ht="48.75" hidden="1" customHeight="1" x14ac:dyDescent="0.25"/>
    <row r="170" spans="1:16" x14ac:dyDescent="0.25">
      <c r="B170" s="1" t="s">
        <v>298</v>
      </c>
    </row>
    <row r="171" spans="1:16" x14ac:dyDescent="0.25">
      <c r="B171" s="1" t="s">
        <v>299</v>
      </c>
    </row>
    <row r="172" spans="1:16" x14ac:dyDescent="0.25">
      <c r="B172" s="1" t="s">
        <v>300</v>
      </c>
    </row>
    <row r="173" spans="1:16" x14ac:dyDescent="0.25">
      <c r="B173" s="1" t="s">
        <v>301</v>
      </c>
      <c r="C173" s="1" t="s">
        <v>302</v>
      </c>
    </row>
  </sheetData>
  <mergeCells count="495">
    <mergeCell ref="A140:D140"/>
    <mergeCell ref="G140:H140"/>
    <mergeCell ref="K140:L140"/>
    <mergeCell ref="M140:N140"/>
    <mergeCell ref="O140:P140"/>
    <mergeCell ref="A145:D145"/>
    <mergeCell ref="A146:D146"/>
    <mergeCell ref="G145:H145"/>
    <mergeCell ref="G146:H146"/>
    <mergeCell ref="K145:L145"/>
    <mergeCell ref="K146:L146"/>
    <mergeCell ref="M145:N145"/>
    <mergeCell ref="O145:P145"/>
    <mergeCell ref="M146:N146"/>
    <mergeCell ref="O146:P146"/>
    <mergeCell ref="A143:D143"/>
    <mergeCell ref="G143:H143"/>
    <mergeCell ref="K143:L143"/>
    <mergeCell ref="M143:N143"/>
    <mergeCell ref="O143:P143"/>
    <mergeCell ref="A144:D144"/>
    <mergeCell ref="G144:H144"/>
    <mergeCell ref="K144:L144"/>
    <mergeCell ref="M144:N144"/>
    <mergeCell ref="A155:D156"/>
    <mergeCell ref="E155:H155"/>
    <mergeCell ref="I155:I156"/>
    <mergeCell ref="J155:J156"/>
    <mergeCell ref="K155:K156"/>
    <mergeCell ref="M155:M156"/>
    <mergeCell ref="A163:P163"/>
    <mergeCell ref="A164:P164"/>
    <mergeCell ref="A166:P166"/>
    <mergeCell ref="A157:D157"/>
    <mergeCell ref="A158:D158"/>
    <mergeCell ref="A159:D159"/>
    <mergeCell ref="A161:P161"/>
    <mergeCell ref="A162:P162"/>
    <mergeCell ref="A154:P154"/>
    <mergeCell ref="A151:D151"/>
    <mergeCell ref="G151:H151"/>
    <mergeCell ref="K151:L151"/>
    <mergeCell ref="M151:N151"/>
    <mergeCell ref="O151:P151"/>
    <mergeCell ref="A152:D152"/>
    <mergeCell ref="G152:H152"/>
    <mergeCell ref="K152:L152"/>
    <mergeCell ref="M152:N152"/>
    <mergeCell ref="O152:P152"/>
    <mergeCell ref="A149:D149"/>
    <mergeCell ref="G149:H149"/>
    <mergeCell ref="K149:L149"/>
    <mergeCell ref="M149:N149"/>
    <mergeCell ref="O149:P149"/>
    <mergeCell ref="A150:D150"/>
    <mergeCell ref="G150:H150"/>
    <mergeCell ref="K150:L150"/>
    <mergeCell ref="M150:N150"/>
    <mergeCell ref="O150:P150"/>
    <mergeCell ref="A147:D147"/>
    <mergeCell ref="G147:H147"/>
    <mergeCell ref="K147:L147"/>
    <mergeCell ref="M147:N147"/>
    <mergeCell ref="O147:P147"/>
    <mergeCell ref="A148:D148"/>
    <mergeCell ref="G148:H148"/>
    <mergeCell ref="K148:L148"/>
    <mergeCell ref="M148:N148"/>
    <mergeCell ref="O148:P148"/>
    <mergeCell ref="O144:P144"/>
    <mergeCell ref="A141:D141"/>
    <mergeCell ref="G141:H141"/>
    <mergeCell ref="K141:L141"/>
    <mergeCell ref="M141:N141"/>
    <mergeCell ref="O141:P141"/>
    <mergeCell ref="A142:D142"/>
    <mergeCell ref="G142:H142"/>
    <mergeCell ref="K142:L142"/>
    <mergeCell ref="M142:N142"/>
    <mergeCell ref="O142:P142"/>
    <mergeCell ref="A138:D138"/>
    <mergeCell ref="G138:H138"/>
    <mergeCell ref="K138:L138"/>
    <mergeCell ref="M138:N138"/>
    <mergeCell ref="O138:P138"/>
    <mergeCell ref="A139:D139"/>
    <mergeCell ref="G139:H139"/>
    <mergeCell ref="K139:L139"/>
    <mergeCell ref="M139:N139"/>
    <mergeCell ref="O139:P139"/>
    <mergeCell ref="A134:D134"/>
    <mergeCell ref="G134:H134"/>
    <mergeCell ref="K134:L134"/>
    <mergeCell ref="M134:N134"/>
    <mergeCell ref="O134:P134"/>
    <mergeCell ref="A137:D137"/>
    <mergeCell ref="G137:H137"/>
    <mergeCell ref="K137:L137"/>
    <mergeCell ref="M137:N137"/>
    <mergeCell ref="O137:P137"/>
    <mergeCell ref="A135:D135"/>
    <mergeCell ref="G135:H135"/>
    <mergeCell ref="K135:L135"/>
    <mergeCell ref="M135:N135"/>
    <mergeCell ref="O135:P135"/>
    <mergeCell ref="A136:D136"/>
    <mergeCell ref="G136:H136"/>
    <mergeCell ref="K136:L136"/>
    <mergeCell ref="M136:N136"/>
    <mergeCell ref="O136:P136"/>
    <mergeCell ref="A132:D132"/>
    <mergeCell ref="G132:H132"/>
    <mergeCell ref="K132:L132"/>
    <mergeCell ref="M132:N132"/>
    <mergeCell ref="O132:P132"/>
    <mergeCell ref="A133:D133"/>
    <mergeCell ref="G133:H133"/>
    <mergeCell ref="K133:L133"/>
    <mergeCell ref="M133:N133"/>
    <mergeCell ref="O133:P133"/>
    <mergeCell ref="A130:D130"/>
    <mergeCell ref="G130:H130"/>
    <mergeCell ref="K130:L130"/>
    <mergeCell ref="M130:N130"/>
    <mergeCell ref="O130:P130"/>
    <mergeCell ref="A131:D131"/>
    <mergeCell ref="G131:H131"/>
    <mergeCell ref="K131:L131"/>
    <mergeCell ref="M131:N131"/>
    <mergeCell ref="O131:P131"/>
    <mergeCell ref="A128:D128"/>
    <mergeCell ref="G128:H128"/>
    <mergeCell ref="K128:L128"/>
    <mergeCell ref="M128:N128"/>
    <mergeCell ref="O128:P128"/>
    <mergeCell ref="A129:D129"/>
    <mergeCell ref="G129:H129"/>
    <mergeCell ref="K129:L129"/>
    <mergeCell ref="M129:N129"/>
    <mergeCell ref="O129:P129"/>
    <mergeCell ref="A126:D126"/>
    <mergeCell ref="G126:H126"/>
    <mergeCell ref="K126:L126"/>
    <mergeCell ref="M126:N126"/>
    <mergeCell ref="O126:P126"/>
    <mergeCell ref="A127:D127"/>
    <mergeCell ref="G127:H127"/>
    <mergeCell ref="K127:L127"/>
    <mergeCell ref="M127:N127"/>
    <mergeCell ref="O127:P127"/>
    <mergeCell ref="A123:D123"/>
    <mergeCell ref="G123:H123"/>
    <mergeCell ref="K123:L123"/>
    <mergeCell ref="M123:N123"/>
    <mergeCell ref="O123:P123"/>
    <mergeCell ref="A125:D125"/>
    <mergeCell ref="G125:H125"/>
    <mergeCell ref="K125:L125"/>
    <mergeCell ref="M125:N125"/>
    <mergeCell ref="O125:P125"/>
    <mergeCell ref="A121:D121"/>
    <mergeCell ref="G121:H121"/>
    <mergeCell ref="K121:L121"/>
    <mergeCell ref="M121:N121"/>
    <mergeCell ref="O121:P121"/>
    <mergeCell ref="A122:D122"/>
    <mergeCell ref="G122:H122"/>
    <mergeCell ref="K122:L122"/>
    <mergeCell ref="M122:N122"/>
    <mergeCell ref="O122:P122"/>
    <mergeCell ref="A119:D119"/>
    <mergeCell ref="G119:H119"/>
    <mergeCell ref="K119:L119"/>
    <mergeCell ref="M119:N119"/>
    <mergeCell ref="O119:P119"/>
    <mergeCell ref="A120:D120"/>
    <mergeCell ref="G120:H120"/>
    <mergeCell ref="K120:L120"/>
    <mergeCell ref="M120:N120"/>
    <mergeCell ref="O120:P120"/>
    <mergeCell ref="A117:D117"/>
    <mergeCell ref="G117:H117"/>
    <mergeCell ref="K117:L117"/>
    <mergeCell ref="M117:N117"/>
    <mergeCell ref="O117:P117"/>
    <mergeCell ref="A118:D118"/>
    <mergeCell ref="G118:H118"/>
    <mergeCell ref="K118:L118"/>
    <mergeCell ref="M118:N118"/>
    <mergeCell ref="O118:P118"/>
    <mergeCell ref="A115:D115"/>
    <mergeCell ref="G115:H115"/>
    <mergeCell ref="K115:L115"/>
    <mergeCell ref="M115:N115"/>
    <mergeCell ref="O115:P115"/>
    <mergeCell ref="A116:D116"/>
    <mergeCell ref="G116:H116"/>
    <mergeCell ref="K116:L116"/>
    <mergeCell ref="M116:N116"/>
    <mergeCell ref="O116:P116"/>
    <mergeCell ref="A114:D114"/>
    <mergeCell ref="G114:H114"/>
    <mergeCell ref="K114:L114"/>
    <mergeCell ref="M114:N114"/>
    <mergeCell ref="O114:P114"/>
    <mergeCell ref="K113:L113"/>
    <mergeCell ref="M113:N113"/>
    <mergeCell ref="O113:P113"/>
    <mergeCell ref="G113:H113"/>
    <mergeCell ref="A113:D113"/>
    <mergeCell ref="K111:L111"/>
    <mergeCell ref="M111:N111"/>
    <mergeCell ref="O111:P111"/>
    <mergeCell ref="G111:H111"/>
    <mergeCell ref="A111:D111"/>
    <mergeCell ref="A112:D112"/>
    <mergeCell ref="G112:H112"/>
    <mergeCell ref="K112:L112"/>
    <mergeCell ref="M112:N112"/>
    <mergeCell ref="O112:P112"/>
    <mergeCell ref="A109:D109"/>
    <mergeCell ref="G109:H109"/>
    <mergeCell ref="K109:L109"/>
    <mergeCell ref="M109:N109"/>
    <mergeCell ref="O109:P109"/>
    <mergeCell ref="A110:D110"/>
    <mergeCell ref="G110:H110"/>
    <mergeCell ref="K110:L110"/>
    <mergeCell ref="M110:N110"/>
    <mergeCell ref="O110:P110"/>
    <mergeCell ref="A107:D107"/>
    <mergeCell ref="G107:H107"/>
    <mergeCell ref="K107:L107"/>
    <mergeCell ref="M107:N107"/>
    <mergeCell ref="O107:P107"/>
    <mergeCell ref="A108:D108"/>
    <mergeCell ref="G108:H108"/>
    <mergeCell ref="K108:L108"/>
    <mergeCell ref="M108:N108"/>
    <mergeCell ref="O108:P108"/>
    <mergeCell ref="M104:N104"/>
    <mergeCell ref="O104:P104"/>
    <mergeCell ref="A106:D106"/>
    <mergeCell ref="G106:H106"/>
    <mergeCell ref="K106:L106"/>
    <mergeCell ref="M106:N106"/>
    <mergeCell ref="O106:P106"/>
    <mergeCell ref="C100:I100"/>
    <mergeCell ref="A102:P102"/>
    <mergeCell ref="A103:D104"/>
    <mergeCell ref="E103:F103"/>
    <mergeCell ref="G103:H103"/>
    <mergeCell ref="K103:L103"/>
    <mergeCell ref="M103:N103"/>
    <mergeCell ref="O103:P103"/>
    <mergeCell ref="G104:H104"/>
    <mergeCell ref="K104:L104"/>
    <mergeCell ref="A84:A99"/>
    <mergeCell ref="C84:I84"/>
    <mergeCell ref="C87:I87"/>
    <mergeCell ref="C90:I90"/>
    <mergeCell ref="C95:I95"/>
    <mergeCell ref="C96:I96"/>
    <mergeCell ref="A78:P78"/>
    <mergeCell ref="A79:A80"/>
    <mergeCell ref="B79:B80"/>
    <mergeCell ref="C79:I80"/>
    <mergeCell ref="J79:J80"/>
    <mergeCell ref="A81:A83"/>
    <mergeCell ref="C81:I81"/>
    <mergeCell ref="C82:I82"/>
    <mergeCell ref="C83:I83"/>
    <mergeCell ref="C85:I85"/>
    <mergeCell ref="C86:I86"/>
    <mergeCell ref="C88:I88"/>
    <mergeCell ref="C89:I89"/>
    <mergeCell ref="C91:I91"/>
    <mergeCell ref="C92:I92"/>
    <mergeCell ref="C93:I93"/>
    <mergeCell ref="C94:I94"/>
    <mergeCell ref="C97:I97"/>
    <mergeCell ref="A74:P74"/>
    <mergeCell ref="A75:C75"/>
    <mergeCell ref="D75:P75"/>
    <mergeCell ref="A76:C76"/>
    <mergeCell ref="D76:P76"/>
    <mergeCell ref="A77:C77"/>
    <mergeCell ref="D77:P77"/>
    <mergeCell ref="A71:B71"/>
    <mergeCell ref="C71:N71"/>
    <mergeCell ref="O71:P71"/>
    <mergeCell ref="A72:B72"/>
    <mergeCell ref="C72:N72"/>
    <mergeCell ref="O72:P72"/>
    <mergeCell ref="A67:B67"/>
    <mergeCell ref="A68:P68"/>
    <mergeCell ref="A69:B69"/>
    <mergeCell ref="C69:N69"/>
    <mergeCell ref="O69:P69"/>
    <mergeCell ref="A70:B70"/>
    <mergeCell ref="C70:N70"/>
    <mergeCell ref="O70:P70"/>
    <mergeCell ref="A64:B64"/>
    <mergeCell ref="I64:J64"/>
    <mergeCell ref="A65:B65"/>
    <mergeCell ref="I65:J65"/>
    <mergeCell ref="A66:B66"/>
    <mergeCell ref="I66:J66"/>
    <mergeCell ref="A60:B60"/>
    <mergeCell ref="I60:J60"/>
    <mergeCell ref="I61:J61"/>
    <mergeCell ref="A62:B62"/>
    <mergeCell ref="I62:J62"/>
    <mergeCell ref="A63:B63"/>
    <mergeCell ref="I63:J63"/>
    <mergeCell ref="A56:B56"/>
    <mergeCell ref="I56:J56"/>
    <mergeCell ref="A57:B57"/>
    <mergeCell ref="I57:J57"/>
    <mergeCell ref="A59:B59"/>
    <mergeCell ref="I59:J59"/>
    <mergeCell ref="A58:B58"/>
    <mergeCell ref="A53:B53"/>
    <mergeCell ref="I53:J53"/>
    <mergeCell ref="A54:B54"/>
    <mergeCell ref="I54:J54"/>
    <mergeCell ref="A55:B55"/>
    <mergeCell ref="I55:J55"/>
    <mergeCell ref="A49:B49"/>
    <mergeCell ref="I49:J49"/>
    <mergeCell ref="A50:B50"/>
    <mergeCell ref="I50:J50"/>
    <mergeCell ref="A51:B51"/>
    <mergeCell ref="I51:J51"/>
    <mergeCell ref="A52:B52"/>
    <mergeCell ref="A46:P46"/>
    <mergeCell ref="A47:B48"/>
    <mergeCell ref="C47:H47"/>
    <mergeCell ref="I47:J48"/>
    <mergeCell ref="A43:C43"/>
    <mergeCell ref="E43:F43"/>
    <mergeCell ref="G43:H43"/>
    <mergeCell ref="A44:C44"/>
    <mergeCell ref="E44:F44"/>
    <mergeCell ref="G44:H44"/>
    <mergeCell ref="A42:C42"/>
    <mergeCell ref="E42:F42"/>
    <mergeCell ref="G42:H42"/>
    <mergeCell ref="A40:C40"/>
    <mergeCell ref="E40:F40"/>
    <mergeCell ref="G40:H40"/>
    <mergeCell ref="A41:C41"/>
    <mergeCell ref="E41:F41"/>
    <mergeCell ref="G41:H41"/>
    <mergeCell ref="A38:C38"/>
    <mergeCell ref="E38:F38"/>
    <mergeCell ref="G38:H38"/>
    <mergeCell ref="A39:C39"/>
    <mergeCell ref="E39:F39"/>
    <mergeCell ref="G39:H39"/>
    <mergeCell ref="A35:P35"/>
    <mergeCell ref="A36:C37"/>
    <mergeCell ref="D36:F36"/>
    <mergeCell ref="G36:J36"/>
    <mergeCell ref="K36:M36"/>
    <mergeCell ref="N36:P36"/>
    <mergeCell ref="E37:F37"/>
    <mergeCell ref="G37:H37"/>
    <mergeCell ref="A30:B30"/>
    <mergeCell ref="G30:H30"/>
    <mergeCell ref="K30:L30"/>
    <mergeCell ref="M30:N30"/>
    <mergeCell ref="O30:P30"/>
    <mergeCell ref="A33:B33"/>
    <mergeCell ref="G33:H33"/>
    <mergeCell ref="K33:L33"/>
    <mergeCell ref="M33:N33"/>
    <mergeCell ref="O33:P33"/>
    <mergeCell ref="G31:H31"/>
    <mergeCell ref="M32:N32"/>
    <mergeCell ref="O32:P32"/>
    <mergeCell ref="A28:B28"/>
    <mergeCell ref="G28:H28"/>
    <mergeCell ref="K28:L28"/>
    <mergeCell ref="M28:N28"/>
    <mergeCell ref="O28:P28"/>
    <mergeCell ref="A29:B29"/>
    <mergeCell ref="G29:H29"/>
    <mergeCell ref="K29:L29"/>
    <mergeCell ref="M29:N29"/>
    <mergeCell ref="O29:P29"/>
    <mergeCell ref="A26:B26"/>
    <mergeCell ref="G26:H26"/>
    <mergeCell ref="K26:L26"/>
    <mergeCell ref="M26:N26"/>
    <mergeCell ref="O26:P26"/>
    <mergeCell ref="A27:B27"/>
    <mergeCell ref="G27:H27"/>
    <mergeCell ref="K27:L27"/>
    <mergeCell ref="M27:N27"/>
    <mergeCell ref="O27:P27"/>
    <mergeCell ref="A24:B24"/>
    <mergeCell ref="G24:H24"/>
    <mergeCell ref="K24:L24"/>
    <mergeCell ref="M24:N24"/>
    <mergeCell ref="O24:P24"/>
    <mergeCell ref="A25:B25"/>
    <mergeCell ref="G25:H25"/>
    <mergeCell ref="K25:L25"/>
    <mergeCell ref="M25:N25"/>
    <mergeCell ref="O25:P25"/>
    <mergeCell ref="A20:D20"/>
    <mergeCell ref="G20:H20"/>
    <mergeCell ref="K20:L20"/>
    <mergeCell ref="M20:N20"/>
    <mergeCell ref="O20:P20"/>
    <mergeCell ref="A22:B23"/>
    <mergeCell ref="C22:F22"/>
    <mergeCell ref="G22:H22"/>
    <mergeCell ref="K22:L22"/>
    <mergeCell ref="M22:N22"/>
    <mergeCell ref="O22:P22"/>
    <mergeCell ref="G23:H23"/>
    <mergeCell ref="K23:L23"/>
    <mergeCell ref="M23:N23"/>
    <mergeCell ref="O23:P23"/>
    <mergeCell ref="A17:D17"/>
    <mergeCell ref="G17:H17"/>
    <mergeCell ref="K17:L17"/>
    <mergeCell ref="M17:N17"/>
    <mergeCell ref="O17:P17"/>
    <mergeCell ref="A18:D18"/>
    <mergeCell ref="G18:H18"/>
    <mergeCell ref="K18:L18"/>
    <mergeCell ref="M18:N18"/>
    <mergeCell ref="O18:P18"/>
    <mergeCell ref="A14:D14"/>
    <mergeCell ref="G14:H14"/>
    <mergeCell ref="K14:L14"/>
    <mergeCell ref="M14:N14"/>
    <mergeCell ref="O14:P14"/>
    <mergeCell ref="A16:D16"/>
    <mergeCell ref="G16:H16"/>
    <mergeCell ref="K16:L16"/>
    <mergeCell ref="M16:N16"/>
    <mergeCell ref="O16:P16"/>
    <mergeCell ref="A15:D15"/>
    <mergeCell ref="G15:H15"/>
    <mergeCell ref="K15:L15"/>
    <mergeCell ref="M15:N15"/>
    <mergeCell ref="O15:P15"/>
    <mergeCell ref="N1:P1"/>
    <mergeCell ref="E2:J2"/>
    <mergeCell ref="D3:L3"/>
    <mergeCell ref="A6:C6"/>
    <mergeCell ref="D6:O6"/>
    <mergeCell ref="A7:C7"/>
    <mergeCell ref="D7:O7"/>
    <mergeCell ref="K13:L13"/>
    <mergeCell ref="M13:N13"/>
    <mergeCell ref="O13:P13"/>
    <mergeCell ref="A8:C8"/>
    <mergeCell ref="D8:O8"/>
    <mergeCell ref="A10:P10"/>
    <mergeCell ref="A12:D13"/>
    <mergeCell ref="E12:F12"/>
    <mergeCell ref="G12:H12"/>
    <mergeCell ref="K12:L12"/>
    <mergeCell ref="M12:N12"/>
    <mergeCell ref="O12:P12"/>
    <mergeCell ref="G13:H13"/>
    <mergeCell ref="C98:I98"/>
    <mergeCell ref="C99:I99"/>
    <mergeCell ref="K19:L19"/>
    <mergeCell ref="M19:N19"/>
    <mergeCell ref="O19:P19"/>
    <mergeCell ref="A19:D19"/>
    <mergeCell ref="G19:H19"/>
    <mergeCell ref="A124:D124"/>
    <mergeCell ref="G124:H124"/>
    <mergeCell ref="K124:L124"/>
    <mergeCell ref="M124:N124"/>
    <mergeCell ref="O124:P124"/>
    <mergeCell ref="A105:D105"/>
    <mergeCell ref="G105:H105"/>
    <mergeCell ref="K105:L105"/>
    <mergeCell ref="M105:N105"/>
    <mergeCell ref="O105:P105"/>
    <mergeCell ref="A31:B31"/>
    <mergeCell ref="A32:B32"/>
    <mergeCell ref="G32:H32"/>
    <mergeCell ref="K31:L31"/>
    <mergeCell ref="M31:N31"/>
    <mergeCell ref="O31:P31"/>
    <mergeCell ref="K32:L32"/>
  </mergeCells>
  <pageMargins left="0.23622047244094491" right="0.23622047244094491" top="0.74803149606299213" bottom="0.74803149606299213" header="0.31496062992125984" footer="0.31496062992125984"/>
  <pageSetup paperSize="9" scale="89" fitToHeight="0" orientation="landscape" r:id="rId1"/>
  <rowBreaks count="8" manualBreakCount="8">
    <brk id="24" max="15" man="1"/>
    <brk id="41" max="15" man="1"/>
    <brk id="53" max="15" man="1"/>
    <brk id="67" max="15" man="1"/>
    <brk id="82" max="15" man="1"/>
    <brk id="102" max="15" man="1"/>
    <brk id="124" max="15" man="1"/>
    <brk id="144"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3"/>
  <sheetViews>
    <sheetView showZeros="0" view="pageBreakPreview" zoomScale="90" zoomScaleNormal="90" zoomScaleSheetLayoutView="90" workbookViewId="0">
      <selection activeCell="L79" sqref="L79"/>
    </sheetView>
  </sheetViews>
  <sheetFormatPr defaultColWidth="8.85546875" defaultRowHeight="15.75" x14ac:dyDescent="0.25"/>
  <cols>
    <col min="1" max="1" width="10.5703125" style="1" customWidth="1"/>
    <col min="2" max="2" width="10.140625" style="1" customWidth="1"/>
    <col min="3" max="3" width="8.28515625" style="1" customWidth="1"/>
    <col min="4" max="4" width="10.7109375" style="1" customWidth="1"/>
    <col min="5" max="5" width="8.28515625" style="1" customWidth="1"/>
    <col min="6" max="6" width="8" style="1" customWidth="1"/>
    <col min="7" max="7" width="7.140625" style="1" customWidth="1"/>
    <col min="8" max="8" width="7.5703125" style="1" customWidth="1"/>
    <col min="9" max="9" width="11.5703125" style="1" customWidth="1"/>
    <col min="10" max="10" width="10.28515625" style="1" customWidth="1"/>
    <col min="11" max="11" width="11.42578125" style="1" customWidth="1"/>
    <col min="12" max="12" width="7.28515625" style="1" customWidth="1"/>
    <col min="13" max="13" width="11.140625" style="1" customWidth="1"/>
    <col min="14" max="14" width="11" style="1" customWidth="1"/>
    <col min="15" max="15" width="9.140625" style="1" customWidth="1"/>
    <col min="16" max="16" width="9.42578125"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143"/>
      <c r="E4" s="143"/>
      <c r="F4" s="143"/>
      <c r="G4" s="143"/>
      <c r="H4" s="143"/>
      <c r="I4" s="143"/>
      <c r="J4" s="143"/>
      <c r="K4" s="143"/>
      <c r="L4" s="143"/>
    </row>
    <row r="5" spans="1:16" x14ac:dyDescent="0.25">
      <c r="P5" s="142" t="s">
        <v>2</v>
      </c>
    </row>
    <row r="6" spans="1:16" ht="23.45" customHeight="1" x14ac:dyDescent="0.25">
      <c r="A6" s="606" t="s">
        <v>3</v>
      </c>
      <c r="B6" s="606"/>
      <c r="C6" s="606"/>
      <c r="D6" s="611" t="s">
        <v>320</v>
      </c>
      <c r="E6" s="612"/>
      <c r="F6" s="612"/>
      <c r="G6" s="612"/>
      <c r="H6" s="612"/>
      <c r="I6" s="612"/>
      <c r="J6" s="612"/>
      <c r="K6" s="612"/>
      <c r="L6" s="612"/>
      <c r="M6" s="612"/>
      <c r="N6" s="612"/>
      <c r="O6" s="613"/>
      <c r="P6" s="140">
        <v>1</v>
      </c>
    </row>
    <row r="7" spans="1:16" ht="23.45" customHeight="1" x14ac:dyDescent="0.25">
      <c r="A7" s="606" t="s">
        <v>4</v>
      </c>
      <c r="B7" s="606"/>
      <c r="C7" s="606"/>
      <c r="D7" s="610" t="s">
        <v>210</v>
      </c>
      <c r="E7" s="610"/>
      <c r="F7" s="610"/>
      <c r="G7" s="610"/>
      <c r="H7" s="610"/>
      <c r="I7" s="610"/>
      <c r="J7" s="610"/>
      <c r="K7" s="610"/>
      <c r="L7" s="610"/>
      <c r="M7" s="610"/>
      <c r="N7" s="610"/>
      <c r="O7" s="610"/>
      <c r="P7" s="46" t="s">
        <v>120</v>
      </c>
    </row>
    <row r="8" spans="1:16" ht="23.45" customHeight="1" x14ac:dyDescent="0.25">
      <c r="A8" s="606" t="s">
        <v>5</v>
      </c>
      <c r="B8" s="606"/>
      <c r="C8" s="606"/>
      <c r="D8" s="607"/>
      <c r="E8" s="608"/>
      <c r="F8" s="608"/>
      <c r="G8" s="608"/>
      <c r="H8" s="608"/>
      <c r="I8" s="608"/>
      <c r="J8" s="608"/>
      <c r="K8" s="608"/>
      <c r="L8" s="608"/>
      <c r="M8" s="608"/>
      <c r="N8" s="608"/>
      <c r="O8" s="609"/>
      <c r="P8" s="140"/>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152"/>
      <c r="B11" s="152"/>
      <c r="C11" s="152"/>
      <c r="D11" s="152"/>
      <c r="E11" s="152"/>
      <c r="F11" s="152"/>
      <c r="G11" s="152"/>
      <c r="H11" s="152"/>
      <c r="I11" s="152"/>
      <c r="J11" s="152"/>
      <c r="K11" s="152"/>
      <c r="L11" s="152"/>
      <c r="M11" s="152"/>
      <c r="N11" s="152"/>
      <c r="O11" s="152"/>
      <c r="P11" s="152"/>
    </row>
    <row r="12" spans="1:16" ht="21.6" customHeight="1" x14ac:dyDescent="0.25">
      <c r="A12" s="614" t="s">
        <v>7</v>
      </c>
      <c r="B12" s="615"/>
      <c r="C12" s="615"/>
      <c r="D12" s="616"/>
      <c r="E12" s="593" t="s">
        <v>2</v>
      </c>
      <c r="F12" s="594"/>
      <c r="G12" s="620">
        <v>2014</v>
      </c>
      <c r="H12" s="620"/>
      <c r="I12" s="140">
        <v>2015</v>
      </c>
      <c r="J12" s="140">
        <v>2016</v>
      </c>
      <c r="K12" s="621">
        <v>2017</v>
      </c>
      <c r="L12" s="621"/>
      <c r="M12" s="621">
        <v>2018</v>
      </c>
      <c r="N12" s="621"/>
      <c r="O12" s="621">
        <v>2019</v>
      </c>
      <c r="P12" s="621"/>
    </row>
    <row r="13" spans="1:16" ht="31.5" x14ac:dyDescent="0.25">
      <c r="A13" s="617"/>
      <c r="B13" s="618"/>
      <c r="C13" s="618"/>
      <c r="D13" s="619"/>
      <c r="E13" s="140" t="s">
        <v>8</v>
      </c>
      <c r="F13" s="146" t="s">
        <v>9</v>
      </c>
      <c r="G13" s="593" t="s">
        <v>10</v>
      </c>
      <c r="H13" s="594"/>
      <c r="I13" s="140" t="s">
        <v>10</v>
      </c>
      <c r="J13" s="140" t="s">
        <v>11</v>
      </c>
      <c r="K13" s="593" t="s">
        <v>12</v>
      </c>
      <c r="L13" s="594"/>
      <c r="M13" s="593" t="s">
        <v>13</v>
      </c>
      <c r="N13" s="594"/>
      <c r="O13" s="593" t="s">
        <v>13</v>
      </c>
      <c r="P13" s="594"/>
    </row>
    <row r="14" spans="1:16" ht="23.45" customHeight="1" x14ac:dyDescent="0.25">
      <c r="A14" s="622" t="s">
        <v>14</v>
      </c>
      <c r="B14" s="622"/>
      <c r="C14" s="622"/>
      <c r="D14" s="622"/>
      <c r="E14" s="140">
        <v>4</v>
      </c>
      <c r="F14" s="140"/>
      <c r="G14" s="595" t="s">
        <v>15</v>
      </c>
      <c r="H14" s="596"/>
      <c r="I14" s="144" t="s">
        <v>15</v>
      </c>
      <c r="J14" s="198">
        <f>J15+J16</f>
        <v>94691.799999999988</v>
      </c>
      <c r="K14" s="595">
        <f>K15+K16</f>
        <v>84432.599999999991</v>
      </c>
      <c r="L14" s="596"/>
      <c r="M14" s="595">
        <f t="shared" ref="M14:O14" si="0">M15+M16</f>
        <v>84432.599999999991</v>
      </c>
      <c r="N14" s="596"/>
      <c r="O14" s="595">
        <f t="shared" si="0"/>
        <v>84432.599999999991</v>
      </c>
      <c r="P14" s="596"/>
    </row>
    <row r="15" spans="1:16" ht="23.45" customHeight="1" x14ac:dyDescent="0.25">
      <c r="A15" s="606" t="s">
        <v>321</v>
      </c>
      <c r="B15" s="606"/>
      <c r="C15" s="606"/>
      <c r="D15" s="606"/>
      <c r="E15" s="140"/>
      <c r="F15" s="140">
        <v>25</v>
      </c>
      <c r="G15" s="593" t="s">
        <v>15</v>
      </c>
      <c r="H15" s="594"/>
      <c r="I15" s="140" t="s">
        <v>15</v>
      </c>
      <c r="J15" s="140">
        <v>93418.4</v>
      </c>
      <c r="K15" s="593">
        <v>83159.199999999997</v>
      </c>
      <c r="L15" s="594"/>
      <c r="M15" s="593">
        <v>83159.199999999997</v>
      </c>
      <c r="N15" s="594"/>
      <c r="O15" s="593">
        <v>83159.199999999997</v>
      </c>
      <c r="P15" s="594"/>
    </row>
    <row r="16" spans="1:16" ht="23.45" customHeight="1" x14ac:dyDescent="0.25">
      <c r="A16" s="606"/>
      <c r="B16" s="606"/>
      <c r="C16" s="606"/>
      <c r="D16" s="606"/>
      <c r="E16" s="140"/>
      <c r="F16" s="140">
        <v>28</v>
      </c>
      <c r="G16" s="620" t="s">
        <v>15</v>
      </c>
      <c r="H16" s="620"/>
      <c r="I16" s="140" t="s">
        <v>15</v>
      </c>
      <c r="J16" s="140">
        <v>1273.4000000000001</v>
      </c>
      <c r="K16" s="620">
        <v>1273.4000000000001</v>
      </c>
      <c r="L16" s="620"/>
      <c r="M16" s="620">
        <v>1273.4000000000001</v>
      </c>
      <c r="N16" s="620"/>
      <c r="O16" s="620">
        <v>1273.4000000000001</v>
      </c>
      <c r="P16" s="620"/>
    </row>
    <row r="17" spans="1:16" ht="23.45" customHeight="1" x14ac:dyDescent="0.25">
      <c r="A17" s="606"/>
      <c r="B17" s="606"/>
      <c r="C17" s="606"/>
      <c r="D17" s="606"/>
      <c r="E17" s="140"/>
      <c r="F17" s="140"/>
      <c r="G17" s="620" t="s">
        <v>15</v>
      </c>
      <c r="H17" s="620"/>
      <c r="I17" s="140" t="s">
        <v>15</v>
      </c>
      <c r="J17" s="140"/>
      <c r="K17" s="620"/>
      <c r="L17" s="620"/>
      <c r="M17" s="620"/>
      <c r="N17" s="620"/>
      <c r="O17" s="620"/>
      <c r="P17" s="620"/>
    </row>
    <row r="18" spans="1:16" ht="14.45" customHeight="1" x14ac:dyDescent="0.25"/>
    <row r="19" spans="1:16" ht="22.5" customHeight="1" x14ac:dyDescent="0.25">
      <c r="A19" s="614" t="s">
        <v>7</v>
      </c>
      <c r="B19" s="616"/>
      <c r="C19" s="621" t="s">
        <v>2</v>
      </c>
      <c r="D19" s="621"/>
      <c r="E19" s="621"/>
      <c r="F19" s="621"/>
      <c r="G19" s="620">
        <v>2014</v>
      </c>
      <c r="H19" s="620"/>
      <c r="I19" s="140">
        <v>2015</v>
      </c>
      <c r="J19" s="140">
        <v>2016</v>
      </c>
      <c r="K19" s="621">
        <v>2017</v>
      </c>
      <c r="L19" s="621"/>
      <c r="M19" s="621">
        <v>2018</v>
      </c>
      <c r="N19" s="621"/>
      <c r="O19" s="621">
        <v>2019</v>
      </c>
      <c r="P19" s="621"/>
    </row>
    <row r="20" spans="1:16" ht="35.450000000000003" customHeight="1" x14ac:dyDescent="0.25">
      <c r="A20" s="617"/>
      <c r="B20" s="619"/>
      <c r="C20" s="140" t="s">
        <v>16</v>
      </c>
      <c r="D20" s="140" t="s">
        <v>17</v>
      </c>
      <c r="E20" s="140" t="s">
        <v>8</v>
      </c>
      <c r="F20" s="146" t="s">
        <v>9</v>
      </c>
      <c r="G20" s="593" t="s">
        <v>10</v>
      </c>
      <c r="H20" s="594"/>
      <c r="I20" s="140" t="s">
        <v>10</v>
      </c>
      <c r="J20" s="140" t="s">
        <v>11</v>
      </c>
      <c r="K20" s="593" t="s">
        <v>12</v>
      </c>
      <c r="L20" s="594"/>
      <c r="M20" s="593" t="s">
        <v>13</v>
      </c>
      <c r="N20" s="594"/>
      <c r="O20" s="593" t="s">
        <v>13</v>
      </c>
      <c r="P20" s="594"/>
    </row>
    <row r="21" spans="1:16" ht="53.45" customHeight="1" x14ac:dyDescent="0.25">
      <c r="A21" s="623" t="s">
        <v>18</v>
      </c>
      <c r="B21" s="624"/>
      <c r="C21" s="8"/>
      <c r="D21" s="8"/>
      <c r="E21" s="8"/>
      <c r="F21" s="8"/>
      <c r="G21" s="625" t="s">
        <v>15</v>
      </c>
      <c r="H21" s="625"/>
      <c r="I21" s="144" t="s">
        <v>15</v>
      </c>
      <c r="J21" s="13">
        <v>94691.8</v>
      </c>
      <c r="K21" s="700">
        <v>84432.6</v>
      </c>
      <c r="L21" s="700"/>
      <c r="M21" s="700">
        <v>84432.6</v>
      </c>
      <c r="N21" s="700"/>
      <c r="O21" s="700">
        <v>84432.6</v>
      </c>
      <c r="P21" s="700"/>
    </row>
    <row r="22" spans="1:16" ht="44.45" customHeight="1" x14ac:dyDescent="0.25">
      <c r="A22" s="628" t="s">
        <v>19</v>
      </c>
      <c r="B22" s="629"/>
      <c r="C22" s="9">
        <v>112</v>
      </c>
      <c r="D22" s="8"/>
      <c r="E22" s="8"/>
      <c r="F22" s="8"/>
      <c r="G22" s="620" t="s">
        <v>15</v>
      </c>
      <c r="H22" s="620"/>
      <c r="I22" s="140" t="s">
        <v>15</v>
      </c>
      <c r="J22" s="8"/>
      <c r="K22" s="621"/>
      <c r="L22" s="621"/>
      <c r="M22" s="621"/>
      <c r="N22" s="621"/>
      <c r="O22" s="621"/>
      <c r="P22" s="621"/>
    </row>
    <row r="23" spans="1:16" ht="18.600000000000001" customHeight="1" x14ac:dyDescent="0.25">
      <c r="A23" s="621"/>
      <c r="B23" s="621"/>
      <c r="C23" s="8"/>
      <c r="D23" s="8"/>
      <c r="E23" s="8"/>
      <c r="F23" s="8"/>
      <c r="G23" s="620" t="s">
        <v>15</v>
      </c>
      <c r="H23" s="620"/>
      <c r="I23" s="140" t="s">
        <v>15</v>
      </c>
      <c r="J23" s="8"/>
      <c r="K23" s="621"/>
      <c r="L23" s="621"/>
      <c r="M23" s="621"/>
      <c r="N23" s="621"/>
      <c r="O23" s="621"/>
      <c r="P23" s="621"/>
    </row>
    <row r="24" spans="1:16" ht="44.45" customHeight="1" x14ac:dyDescent="0.25">
      <c r="A24" s="628" t="s">
        <v>20</v>
      </c>
      <c r="B24" s="629"/>
      <c r="C24" s="9">
        <v>112</v>
      </c>
      <c r="D24" s="8"/>
      <c r="E24" s="8"/>
      <c r="F24" s="8"/>
      <c r="G24" s="620" t="s">
        <v>15</v>
      </c>
      <c r="H24" s="620"/>
      <c r="I24" s="140" t="s">
        <v>15</v>
      </c>
      <c r="J24" s="8"/>
      <c r="K24" s="621" t="s">
        <v>79</v>
      </c>
      <c r="L24" s="621"/>
      <c r="M24" s="621"/>
      <c r="N24" s="621"/>
      <c r="O24" s="621"/>
      <c r="P24" s="621"/>
    </row>
    <row r="25" spans="1:16" ht="18.75" customHeight="1" x14ac:dyDescent="0.25">
      <c r="A25" s="621"/>
      <c r="B25" s="621"/>
      <c r="C25" s="8"/>
      <c r="D25" s="8"/>
      <c r="E25" s="8"/>
      <c r="F25" s="8"/>
      <c r="G25" s="620" t="s">
        <v>15</v>
      </c>
      <c r="H25" s="620"/>
      <c r="I25" s="140" t="s">
        <v>15</v>
      </c>
      <c r="J25" s="8"/>
      <c r="K25" s="621"/>
      <c r="L25" s="621"/>
      <c r="M25" s="621"/>
      <c r="N25" s="621"/>
      <c r="O25" s="621"/>
      <c r="P25" s="621"/>
    </row>
    <row r="26" spans="1:16" ht="65.45" customHeight="1" x14ac:dyDescent="0.25">
      <c r="A26" s="628" t="s">
        <v>21</v>
      </c>
      <c r="B26" s="629"/>
      <c r="C26" s="9">
        <v>111</v>
      </c>
      <c r="D26" s="8"/>
      <c r="E26" s="8">
        <v>4</v>
      </c>
      <c r="F26" s="8">
        <v>10</v>
      </c>
      <c r="G26" s="593" t="s">
        <v>15</v>
      </c>
      <c r="H26" s="594"/>
      <c r="I26" s="140" t="s">
        <v>15</v>
      </c>
      <c r="J26" s="8">
        <v>94691.8</v>
      </c>
      <c r="K26" s="621">
        <v>84432.6</v>
      </c>
      <c r="L26" s="621"/>
      <c r="M26" s="621">
        <v>84432.6</v>
      </c>
      <c r="N26" s="621"/>
      <c r="O26" s="621">
        <v>84432.6</v>
      </c>
      <c r="P26" s="621"/>
    </row>
    <row r="27" spans="1:16" ht="20.45" customHeight="1" x14ac:dyDescent="0.25">
      <c r="A27" s="602"/>
      <c r="B27" s="603"/>
      <c r="C27" s="8"/>
      <c r="D27" s="8"/>
      <c r="E27" s="8"/>
      <c r="F27" s="8"/>
      <c r="G27" s="593" t="s">
        <v>15</v>
      </c>
      <c r="H27" s="594"/>
      <c r="I27" s="140" t="s">
        <v>15</v>
      </c>
      <c r="J27" s="8"/>
      <c r="K27" s="602"/>
      <c r="L27" s="603"/>
      <c r="M27" s="602"/>
      <c r="N27" s="603"/>
      <c r="O27" s="602"/>
      <c r="P27" s="603"/>
    </row>
    <row r="28" spans="1:16" ht="14.45" customHeight="1" x14ac:dyDescent="0.25"/>
    <row r="29" spans="1:16" ht="21" customHeight="1" x14ac:dyDescent="0.25">
      <c r="A29" s="636" t="s">
        <v>22</v>
      </c>
      <c r="B29" s="637"/>
      <c r="C29" s="637"/>
      <c r="D29" s="637"/>
      <c r="E29" s="637"/>
      <c r="F29" s="637"/>
      <c r="G29" s="637"/>
      <c r="H29" s="637"/>
      <c r="I29" s="637"/>
      <c r="J29" s="637"/>
      <c r="K29" s="637"/>
      <c r="L29" s="637"/>
      <c r="M29" s="637"/>
      <c r="N29" s="637"/>
      <c r="O29" s="637"/>
      <c r="P29" s="638"/>
    </row>
    <row r="30" spans="1:16" ht="25.15" customHeight="1" x14ac:dyDescent="0.25">
      <c r="A30" s="620" t="s">
        <v>7</v>
      </c>
      <c r="B30" s="620"/>
      <c r="C30" s="620"/>
      <c r="D30" s="620" t="s">
        <v>2</v>
      </c>
      <c r="E30" s="620"/>
      <c r="F30" s="620"/>
      <c r="G30" s="620" t="s">
        <v>409</v>
      </c>
      <c r="H30" s="620"/>
      <c r="I30" s="620"/>
      <c r="J30" s="620"/>
      <c r="K30" s="620" t="s">
        <v>25</v>
      </c>
      <c r="L30" s="620"/>
      <c r="M30" s="620"/>
      <c r="N30" s="620" t="s">
        <v>410</v>
      </c>
      <c r="O30" s="620"/>
      <c r="P30" s="620"/>
    </row>
    <row r="31" spans="1:16" ht="64.150000000000006" customHeight="1" x14ac:dyDescent="0.25">
      <c r="A31" s="620"/>
      <c r="B31" s="620"/>
      <c r="C31" s="620"/>
      <c r="D31" s="140" t="s">
        <v>8</v>
      </c>
      <c r="E31" s="639" t="s">
        <v>26</v>
      </c>
      <c r="F31" s="639"/>
      <c r="G31" s="640" t="s">
        <v>27</v>
      </c>
      <c r="H31" s="640"/>
      <c r="I31" s="147" t="s">
        <v>28</v>
      </c>
      <c r="J31" s="147" t="s">
        <v>29</v>
      </c>
      <c r="K31" s="147" t="s">
        <v>27</v>
      </c>
      <c r="L31" s="147" t="s">
        <v>28</v>
      </c>
      <c r="M31" s="147" t="s">
        <v>29</v>
      </c>
      <c r="N31" s="147" t="s">
        <v>27</v>
      </c>
      <c r="O31" s="147" t="s">
        <v>28</v>
      </c>
      <c r="P31" s="147" t="s">
        <v>29</v>
      </c>
    </row>
    <row r="32" spans="1:16" ht="20.45" customHeight="1" x14ac:dyDescent="0.25">
      <c r="A32" s="606" t="s">
        <v>30</v>
      </c>
      <c r="B32" s="606"/>
      <c r="C32" s="606"/>
      <c r="D32" s="8"/>
      <c r="E32" s="620"/>
      <c r="F32" s="620"/>
      <c r="G32" s="701">
        <v>84432.6</v>
      </c>
      <c r="H32" s="702"/>
      <c r="I32" s="275"/>
      <c r="J32" s="275">
        <v>84432.6</v>
      </c>
      <c r="K32" s="275">
        <v>84432.6</v>
      </c>
      <c r="L32" s="275"/>
      <c r="M32" s="275">
        <v>84432.6</v>
      </c>
      <c r="N32" s="275">
        <v>84432.6</v>
      </c>
      <c r="O32" s="275"/>
      <c r="P32" s="275">
        <v>84432.6</v>
      </c>
    </row>
    <row r="33" spans="1:16" s="12" customFormat="1" ht="20.45" customHeight="1" x14ac:dyDescent="0.25">
      <c r="A33" s="634" t="s">
        <v>164</v>
      </c>
      <c r="B33" s="634"/>
      <c r="C33" s="634"/>
      <c r="D33" s="145" t="s">
        <v>31</v>
      </c>
      <c r="E33" s="635"/>
      <c r="F33" s="635"/>
      <c r="G33" s="701">
        <v>84432.6</v>
      </c>
      <c r="H33" s="702"/>
      <c r="I33" s="275"/>
      <c r="J33" s="275">
        <v>84432.6</v>
      </c>
      <c r="K33" s="275">
        <v>84432.6</v>
      </c>
      <c r="L33" s="275"/>
      <c r="M33" s="275">
        <v>84432.6</v>
      </c>
      <c r="N33" s="275">
        <v>84432.6</v>
      </c>
      <c r="O33" s="275"/>
      <c r="P33" s="275">
        <v>84432.6</v>
      </c>
    </row>
    <row r="34" spans="1:16" s="12" customFormat="1" ht="20.45" customHeight="1" x14ac:dyDescent="0.25">
      <c r="A34" s="641" t="s">
        <v>32</v>
      </c>
      <c r="B34" s="642"/>
      <c r="C34" s="643"/>
      <c r="D34" s="145" t="s">
        <v>33</v>
      </c>
      <c r="E34" s="644"/>
      <c r="F34" s="645"/>
      <c r="G34" s="703"/>
      <c r="H34" s="704"/>
      <c r="I34" s="283"/>
      <c r="J34" s="283"/>
      <c r="K34" s="291"/>
      <c r="L34" s="283"/>
      <c r="M34" s="283"/>
      <c r="N34" s="291"/>
      <c r="O34" s="283"/>
      <c r="P34" s="283"/>
    </row>
    <row r="35" spans="1:16" s="12" customFormat="1" ht="20.45" customHeight="1" x14ac:dyDescent="0.25">
      <c r="A35" s="644"/>
      <c r="B35" s="646"/>
      <c r="C35" s="645"/>
      <c r="D35" s="145"/>
      <c r="E35" s="644"/>
      <c r="F35" s="645"/>
      <c r="G35" s="703"/>
      <c r="H35" s="704"/>
      <c r="I35" s="283"/>
      <c r="J35" s="283"/>
      <c r="K35" s="291"/>
      <c r="L35" s="283"/>
      <c r="M35" s="283"/>
      <c r="N35" s="291"/>
      <c r="O35" s="283"/>
      <c r="P35" s="283"/>
    </row>
    <row r="36" spans="1:16" s="12" customFormat="1" ht="20.45" customHeight="1" x14ac:dyDescent="0.25">
      <c r="A36" s="634"/>
      <c r="B36" s="634"/>
      <c r="C36" s="634"/>
      <c r="D36" s="145"/>
      <c r="E36" s="635"/>
      <c r="F36" s="635"/>
      <c r="G36" s="703"/>
      <c r="H36" s="704"/>
      <c r="I36" s="283"/>
      <c r="J36" s="283"/>
      <c r="K36" s="291"/>
      <c r="L36" s="283"/>
      <c r="M36" s="283"/>
      <c r="N36" s="291"/>
      <c r="O36" s="283"/>
      <c r="P36" s="283"/>
    </row>
    <row r="37" spans="1:16" ht="20.45" customHeight="1" x14ac:dyDescent="0.25">
      <c r="A37" s="606"/>
      <c r="B37" s="606"/>
      <c r="C37" s="606"/>
      <c r="D37" s="8"/>
      <c r="E37" s="620"/>
      <c r="F37" s="620"/>
      <c r="G37" s="701"/>
      <c r="H37" s="702"/>
      <c r="I37" s="275"/>
      <c r="J37" s="275"/>
      <c r="K37" s="292"/>
      <c r="L37" s="275"/>
      <c r="M37" s="275"/>
      <c r="N37" s="292"/>
      <c r="O37" s="275"/>
      <c r="P37" s="275"/>
    </row>
    <row r="38" spans="1:16" ht="20.45" customHeight="1" x14ac:dyDescent="0.25">
      <c r="A38" s="606" t="s">
        <v>30</v>
      </c>
      <c r="B38" s="606"/>
      <c r="C38" s="606"/>
      <c r="D38" s="8"/>
      <c r="E38" s="620"/>
      <c r="F38" s="620"/>
      <c r="G38" s="701">
        <v>84432.6</v>
      </c>
      <c r="H38" s="702"/>
      <c r="I38" s="275"/>
      <c r="J38" s="275">
        <v>84432.6</v>
      </c>
      <c r="K38" s="275">
        <v>84432.6</v>
      </c>
      <c r="L38" s="275"/>
      <c r="M38" s="275">
        <v>84432.6</v>
      </c>
      <c r="N38" s="275">
        <v>84432.6</v>
      </c>
      <c r="O38" s="275"/>
      <c r="P38" s="275">
        <v>84432.6</v>
      </c>
    </row>
    <row r="39" spans="1:16" s="12" customFormat="1" ht="20.45" customHeight="1" x14ac:dyDescent="0.25">
      <c r="A39" s="634" t="s">
        <v>34</v>
      </c>
      <c r="B39" s="634"/>
      <c r="C39" s="634"/>
      <c r="D39" s="101"/>
      <c r="E39" s="635"/>
      <c r="F39" s="635"/>
      <c r="G39" s="703"/>
      <c r="H39" s="704"/>
      <c r="I39" s="283"/>
      <c r="J39" s="283"/>
      <c r="K39" s="291"/>
      <c r="L39" s="283"/>
      <c r="M39" s="283"/>
      <c r="N39" s="291"/>
      <c r="O39" s="283"/>
      <c r="P39" s="283"/>
    </row>
    <row r="40" spans="1:16" s="12" customFormat="1" ht="20.45" customHeight="1" x14ac:dyDescent="0.25">
      <c r="A40" s="634" t="s">
        <v>35</v>
      </c>
      <c r="B40" s="634"/>
      <c r="C40" s="634"/>
      <c r="D40" s="101"/>
      <c r="E40" s="635">
        <v>1</v>
      </c>
      <c r="F40" s="635"/>
      <c r="G40" s="701">
        <v>84432.6</v>
      </c>
      <c r="H40" s="702"/>
      <c r="I40" s="275"/>
      <c r="J40" s="275">
        <v>84432.6</v>
      </c>
      <c r="K40" s="275">
        <v>84432.6</v>
      </c>
      <c r="L40" s="275"/>
      <c r="M40" s="275">
        <v>84432.6</v>
      </c>
      <c r="N40" s="275">
        <v>84432.6</v>
      </c>
      <c r="O40" s="275"/>
      <c r="P40" s="275">
        <v>84432.6</v>
      </c>
    </row>
    <row r="41" spans="1:16" ht="20.45" customHeight="1" x14ac:dyDescent="0.25">
      <c r="A41" s="606"/>
      <c r="B41" s="606"/>
      <c r="C41" s="606"/>
      <c r="D41" s="8"/>
      <c r="E41" s="620"/>
      <c r="F41" s="620"/>
      <c r="G41" s="705"/>
      <c r="H41" s="705"/>
      <c r="I41" s="216"/>
      <c r="J41" s="216"/>
      <c r="K41" s="217"/>
      <c r="L41" s="216"/>
      <c r="M41" s="216"/>
      <c r="N41" s="217"/>
      <c r="O41" s="216"/>
      <c r="P41" s="216"/>
    </row>
    <row r="42" spans="1:16" ht="19.149999999999999" customHeight="1" x14ac:dyDescent="0.25"/>
    <row r="43" spans="1:16" x14ac:dyDescent="0.25">
      <c r="A43" s="597" t="s">
        <v>36</v>
      </c>
      <c r="B43" s="598"/>
      <c r="C43" s="598"/>
      <c r="D43" s="598"/>
      <c r="E43" s="598"/>
      <c r="F43" s="598"/>
      <c r="G43" s="598"/>
      <c r="H43" s="598"/>
      <c r="I43" s="598"/>
      <c r="J43" s="598"/>
      <c r="K43" s="598"/>
      <c r="L43" s="598"/>
      <c r="M43" s="598"/>
      <c r="N43" s="598"/>
      <c r="O43" s="598"/>
      <c r="P43" s="599"/>
    </row>
    <row r="44" spans="1:16" x14ac:dyDescent="0.25">
      <c r="A44" s="620" t="s">
        <v>7</v>
      </c>
      <c r="B44" s="620"/>
      <c r="C44" s="593" t="s">
        <v>2</v>
      </c>
      <c r="D44" s="695"/>
      <c r="E44" s="695"/>
      <c r="F44" s="695"/>
      <c r="G44" s="695"/>
      <c r="H44" s="594"/>
      <c r="I44" s="614" t="s">
        <v>37</v>
      </c>
      <c r="J44" s="616"/>
      <c r="K44" s="140">
        <v>2013</v>
      </c>
      <c r="L44" s="140">
        <v>2014</v>
      </c>
      <c r="M44" s="140">
        <v>2015</v>
      </c>
      <c r="N44" s="140">
        <v>2016</v>
      </c>
      <c r="O44" s="140">
        <v>2017</v>
      </c>
      <c r="P44" s="140">
        <v>2018</v>
      </c>
    </row>
    <row r="45" spans="1:16" ht="51.6" customHeight="1" x14ac:dyDescent="0.25">
      <c r="A45" s="620"/>
      <c r="B45" s="620"/>
      <c r="C45" s="146" t="s">
        <v>38</v>
      </c>
      <c r="D45" s="146" t="s">
        <v>39</v>
      </c>
      <c r="E45" s="146" t="s">
        <v>40</v>
      </c>
      <c r="F45" s="146" t="s">
        <v>41</v>
      </c>
      <c r="G45" s="146" t="s">
        <v>42</v>
      </c>
      <c r="H45" s="146" t="s">
        <v>43</v>
      </c>
      <c r="I45" s="617"/>
      <c r="J45" s="619"/>
      <c r="K45" s="147" t="s">
        <v>10</v>
      </c>
      <c r="L45" s="147" t="s">
        <v>10</v>
      </c>
      <c r="M45" s="147" t="s">
        <v>11</v>
      </c>
      <c r="N45" s="147" t="s">
        <v>12</v>
      </c>
      <c r="O45" s="147" t="s">
        <v>13</v>
      </c>
      <c r="P45" s="147" t="s">
        <v>13</v>
      </c>
    </row>
    <row r="46" spans="1:16" x14ac:dyDescent="0.25">
      <c r="A46" s="597" t="s">
        <v>30</v>
      </c>
      <c r="B46" s="599"/>
      <c r="C46" s="13"/>
      <c r="D46" s="13"/>
      <c r="E46" s="13"/>
      <c r="F46" s="13"/>
      <c r="G46" s="13"/>
      <c r="H46" s="13"/>
      <c r="I46" s="626"/>
      <c r="J46" s="627"/>
      <c r="K46" s="144" t="s">
        <v>15</v>
      </c>
      <c r="L46" s="144" t="s">
        <v>15</v>
      </c>
      <c r="M46" s="13"/>
      <c r="N46" s="13"/>
      <c r="O46" s="13"/>
      <c r="P46" s="13"/>
    </row>
    <row r="47" spans="1:16" ht="27.6" customHeight="1" x14ac:dyDescent="0.25">
      <c r="A47" s="628"/>
      <c r="B47" s="629"/>
      <c r="C47" s="8"/>
      <c r="D47" s="8"/>
      <c r="E47" s="8"/>
      <c r="F47" s="8"/>
      <c r="G47" s="8"/>
      <c r="H47" s="23"/>
      <c r="I47" s="602"/>
      <c r="J47" s="603"/>
      <c r="K47" s="140" t="s">
        <v>15</v>
      </c>
      <c r="L47" s="140" t="s">
        <v>15</v>
      </c>
      <c r="M47" s="17"/>
      <c r="N47" s="135"/>
      <c r="O47" s="135"/>
      <c r="P47" s="8"/>
    </row>
    <row r="48" spans="1:16" ht="23.45" customHeight="1" x14ac:dyDescent="0.25">
      <c r="A48" s="602"/>
      <c r="B48" s="603"/>
      <c r="C48" s="8"/>
      <c r="D48" s="8"/>
      <c r="E48" s="8"/>
      <c r="F48" s="8"/>
      <c r="G48" s="8"/>
      <c r="H48" s="8"/>
      <c r="I48" s="602"/>
      <c r="J48" s="603"/>
      <c r="K48" s="140" t="s">
        <v>15</v>
      </c>
      <c r="L48" s="140" t="s">
        <v>15</v>
      </c>
      <c r="M48" s="8"/>
      <c r="N48" s="8"/>
      <c r="O48" s="8"/>
      <c r="P48" s="8"/>
    </row>
    <row r="49" spans="1:16" x14ac:dyDescent="0.25">
      <c r="A49" s="602"/>
      <c r="B49" s="657"/>
    </row>
    <row r="50" spans="1:16" ht="26.25" customHeight="1" x14ac:dyDescent="0.25">
      <c r="A50" s="598" t="s">
        <v>44</v>
      </c>
      <c r="B50" s="598"/>
      <c r="C50" s="598"/>
      <c r="D50" s="598"/>
      <c r="E50" s="598"/>
      <c r="F50" s="598"/>
      <c r="G50" s="598"/>
      <c r="H50" s="598"/>
      <c r="I50" s="598"/>
      <c r="J50" s="598"/>
      <c r="K50" s="598"/>
      <c r="L50" s="598"/>
      <c r="M50" s="598"/>
      <c r="N50" s="598"/>
      <c r="O50" s="598"/>
      <c r="P50" s="599"/>
    </row>
    <row r="51" spans="1:16" ht="21.6" customHeight="1" x14ac:dyDescent="0.25">
      <c r="A51" s="611"/>
      <c r="B51" s="613"/>
      <c r="C51" s="611"/>
      <c r="D51" s="612"/>
      <c r="E51" s="612"/>
      <c r="F51" s="612"/>
      <c r="G51" s="612"/>
      <c r="H51" s="612"/>
      <c r="I51" s="612"/>
      <c r="J51" s="612"/>
      <c r="K51" s="612"/>
      <c r="L51" s="612"/>
      <c r="M51" s="612"/>
      <c r="N51" s="613"/>
      <c r="O51" s="621" t="s">
        <v>2</v>
      </c>
      <c r="P51" s="621"/>
    </row>
    <row r="52" spans="1:16" ht="20.25" customHeight="1" x14ac:dyDescent="0.25">
      <c r="A52" s="606" t="s">
        <v>45</v>
      </c>
      <c r="B52" s="606"/>
      <c r="C52" s="611" t="s">
        <v>418</v>
      </c>
      <c r="D52" s="612"/>
      <c r="E52" s="612"/>
      <c r="F52" s="612"/>
      <c r="G52" s="612"/>
      <c r="H52" s="612"/>
      <c r="I52" s="612"/>
      <c r="J52" s="612"/>
      <c r="K52" s="612"/>
      <c r="L52" s="612"/>
      <c r="M52" s="612"/>
      <c r="N52" s="613"/>
      <c r="O52" s="660" t="s">
        <v>417</v>
      </c>
      <c r="P52" s="660"/>
    </row>
    <row r="53" spans="1:16" ht="21.6" customHeight="1" x14ac:dyDescent="0.25">
      <c r="A53" s="606" t="s">
        <v>46</v>
      </c>
      <c r="B53" s="606"/>
      <c r="C53" s="611" t="s">
        <v>290</v>
      </c>
      <c r="D53" s="612"/>
      <c r="E53" s="612"/>
      <c r="F53" s="612"/>
      <c r="G53" s="612"/>
      <c r="H53" s="612"/>
      <c r="I53" s="612"/>
      <c r="J53" s="612"/>
      <c r="K53" s="612"/>
      <c r="L53" s="612"/>
      <c r="M53" s="612"/>
      <c r="N53" s="613"/>
      <c r="O53" s="621">
        <v>50</v>
      </c>
      <c r="P53" s="621"/>
    </row>
    <row r="54" spans="1:16" ht="21.6" customHeight="1" x14ac:dyDescent="0.25">
      <c r="A54" s="606" t="s">
        <v>48</v>
      </c>
      <c r="B54" s="606"/>
      <c r="C54" s="611" t="s">
        <v>322</v>
      </c>
      <c r="D54" s="612"/>
      <c r="E54" s="612"/>
      <c r="F54" s="612"/>
      <c r="G54" s="612"/>
      <c r="H54" s="612"/>
      <c r="I54" s="612"/>
      <c r="J54" s="612"/>
      <c r="K54" s="612"/>
      <c r="L54" s="612"/>
      <c r="M54" s="612"/>
      <c r="N54" s="613"/>
      <c r="O54" s="660" t="s">
        <v>122</v>
      </c>
      <c r="P54" s="660"/>
    </row>
    <row r="56" spans="1:16" ht="37.5" customHeight="1" x14ac:dyDescent="0.25">
      <c r="A56" s="628" t="s">
        <v>49</v>
      </c>
      <c r="B56" s="683"/>
      <c r="C56" s="683"/>
      <c r="D56" s="683"/>
      <c r="E56" s="683"/>
      <c r="F56" s="683"/>
      <c r="G56" s="683"/>
      <c r="H56" s="683"/>
      <c r="I56" s="683"/>
      <c r="J56" s="683"/>
      <c r="K56" s="683"/>
      <c r="L56" s="683"/>
      <c r="M56" s="683"/>
      <c r="N56" s="683"/>
      <c r="O56" s="683"/>
      <c r="P56" s="629"/>
    </row>
    <row r="57" spans="1:16" ht="19.5" customHeight="1" x14ac:dyDescent="0.25">
      <c r="A57" s="664" t="s">
        <v>50</v>
      </c>
      <c r="B57" s="665"/>
      <c r="C57" s="666"/>
      <c r="D57" s="706" t="s">
        <v>323</v>
      </c>
      <c r="E57" s="706"/>
      <c r="F57" s="706"/>
      <c r="G57" s="706"/>
      <c r="H57" s="706"/>
      <c r="I57" s="706"/>
      <c r="J57" s="706"/>
      <c r="K57" s="706"/>
      <c r="L57" s="706"/>
      <c r="M57" s="706"/>
      <c r="N57" s="706"/>
      <c r="O57" s="706"/>
      <c r="P57" s="707"/>
    </row>
    <row r="58" spans="1:16" ht="66.75" customHeight="1" x14ac:dyDescent="0.25">
      <c r="A58" s="667" t="s">
        <v>51</v>
      </c>
      <c r="B58" s="668"/>
      <c r="C58" s="669"/>
      <c r="D58" s="708" t="s">
        <v>741</v>
      </c>
      <c r="E58" s="706"/>
      <c r="F58" s="706"/>
      <c r="G58" s="706"/>
      <c r="H58" s="706"/>
      <c r="I58" s="706"/>
      <c r="J58" s="706"/>
      <c r="K58" s="706"/>
      <c r="L58" s="706"/>
      <c r="M58" s="706"/>
      <c r="N58" s="706"/>
      <c r="O58" s="706"/>
      <c r="P58" s="707"/>
    </row>
    <row r="59" spans="1:16" ht="96.75" customHeight="1" x14ac:dyDescent="0.25">
      <c r="A59" s="612" t="s">
        <v>52</v>
      </c>
      <c r="B59" s="612"/>
      <c r="C59" s="613"/>
      <c r="D59" s="709" t="s">
        <v>324</v>
      </c>
      <c r="E59" s="710"/>
      <c r="F59" s="710"/>
      <c r="G59" s="710"/>
      <c r="H59" s="710"/>
      <c r="I59" s="710"/>
      <c r="J59" s="710"/>
      <c r="K59" s="710"/>
      <c r="L59" s="710"/>
      <c r="M59" s="710"/>
      <c r="N59" s="710"/>
      <c r="O59" s="710"/>
      <c r="P59" s="711"/>
    </row>
    <row r="60" spans="1:16" ht="26.25" customHeight="1" x14ac:dyDescent="0.25">
      <c r="A60" s="597" t="s">
        <v>53</v>
      </c>
      <c r="B60" s="598"/>
      <c r="C60" s="598"/>
      <c r="D60" s="598"/>
      <c r="E60" s="598"/>
      <c r="F60" s="598"/>
      <c r="G60" s="598"/>
      <c r="H60" s="598"/>
      <c r="I60" s="598"/>
      <c r="J60" s="598"/>
      <c r="K60" s="598"/>
      <c r="L60" s="598"/>
      <c r="M60" s="598"/>
      <c r="N60" s="598"/>
      <c r="O60" s="598"/>
      <c r="P60" s="599"/>
    </row>
    <row r="61" spans="1:16" ht="24" customHeight="1" x14ac:dyDescent="0.25">
      <c r="A61" s="675" t="s">
        <v>54</v>
      </c>
      <c r="B61" s="620" t="s">
        <v>2</v>
      </c>
      <c r="C61" s="614" t="s">
        <v>7</v>
      </c>
      <c r="D61" s="615"/>
      <c r="E61" s="615"/>
      <c r="F61" s="615"/>
      <c r="G61" s="615"/>
      <c r="H61" s="615"/>
      <c r="I61" s="616"/>
      <c r="J61" s="639" t="s">
        <v>55</v>
      </c>
      <c r="K61" s="14">
        <v>2014</v>
      </c>
      <c r="L61" s="14">
        <v>2015</v>
      </c>
      <c r="M61" s="14">
        <v>2016</v>
      </c>
      <c r="N61" s="14">
        <v>2017</v>
      </c>
      <c r="O61" s="189">
        <v>2018</v>
      </c>
      <c r="P61" s="189">
        <v>2019</v>
      </c>
    </row>
    <row r="62" spans="1:16" ht="45.75" customHeight="1" x14ac:dyDescent="0.25">
      <c r="A62" s="676"/>
      <c r="B62" s="677"/>
      <c r="C62" s="617"/>
      <c r="D62" s="618"/>
      <c r="E62" s="618"/>
      <c r="F62" s="618"/>
      <c r="G62" s="618"/>
      <c r="H62" s="618"/>
      <c r="I62" s="619"/>
      <c r="J62" s="639"/>
      <c r="K62" s="15" t="s">
        <v>10</v>
      </c>
      <c r="L62" s="15" t="s">
        <v>10</v>
      </c>
      <c r="M62" s="15" t="s">
        <v>11</v>
      </c>
      <c r="N62" s="188" t="s">
        <v>12</v>
      </c>
      <c r="O62" s="188" t="s">
        <v>13</v>
      </c>
      <c r="P62" s="188" t="s">
        <v>13</v>
      </c>
    </row>
    <row r="63" spans="1:16" ht="48.75" customHeight="1" x14ac:dyDescent="0.25">
      <c r="A63" s="678" t="s">
        <v>56</v>
      </c>
      <c r="B63" s="53" t="s">
        <v>175</v>
      </c>
      <c r="C63" s="671" t="s">
        <v>742</v>
      </c>
      <c r="D63" s="671"/>
      <c r="E63" s="671"/>
      <c r="F63" s="671"/>
      <c r="G63" s="671"/>
      <c r="H63" s="671"/>
      <c r="I63" s="671"/>
      <c r="J63" s="478" t="s">
        <v>130</v>
      </c>
      <c r="K63" s="478" t="s">
        <v>15</v>
      </c>
      <c r="L63" s="478" t="s">
        <v>15</v>
      </c>
      <c r="M63" s="172">
        <v>250</v>
      </c>
      <c r="N63" s="172">
        <v>420</v>
      </c>
      <c r="O63" s="172">
        <v>420</v>
      </c>
      <c r="P63" s="172">
        <v>420</v>
      </c>
    </row>
    <row r="64" spans="1:16" ht="48" customHeight="1" x14ac:dyDescent="0.25">
      <c r="A64" s="680"/>
      <c r="B64" s="53" t="s">
        <v>221</v>
      </c>
      <c r="C64" s="672" t="s">
        <v>743</v>
      </c>
      <c r="D64" s="673"/>
      <c r="E64" s="673"/>
      <c r="F64" s="673"/>
      <c r="G64" s="673"/>
      <c r="H64" s="673"/>
      <c r="I64" s="674"/>
      <c r="J64" s="478" t="s">
        <v>130</v>
      </c>
      <c r="K64" s="478" t="s">
        <v>15</v>
      </c>
      <c r="L64" s="478" t="s">
        <v>15</v>
      </c>
      <c r="M64" s="172">
        <v>120</v>
      </c>
      <c r="N64" s="172">
        <v>200</v>
      </c>
      <c r="O64" s="172">
        <v>200</v>
      </c>
      <c r="P64" s="172">
        <v>200</v>
      </c>
    </row>
    <row r="65" spans="1:16" ht="21" customHeight="1" x14ac:dyDescent="0.25">
      <c r="A65" s="678" t="s">
        <v>57</v>
      </c>
      <c r="B65" s="51" t="s">
        <v>177</v>
      </c>
      <c r="C65" s="671" t="s">
        <v>325</v>
      </c>
      <c r="D65" s="671"/>
      <c r="E65" s="671"/>
      <c r="F65" s="671"/>
      <c r="G65" s="671"/>
      <c r="H65" s="671"/>
      <c r="I65" s="671"/>
      <c r="J65" s="480" t="s">
        <v>130</v>
      </c>
      <c r="K65" s="478" t="s">
        <v>15</v>
      </c>
      <c r="L65" s="478" t="s">
        <v>15</v>
      </c>
      <c r="M65" s="173">
        <v>177</v>
      </c>
      <c r="N65" s="173">
        <v>177</v>
      </c>
      <c r="O65" s="173">
        <v>197</v>
      </c>
      <c r="P65" s="173">
        <v>228</v>
      </c>
    </row>
    <row r="66" spans="1:16" ht="21.75" customHeight="1" x14ac:dyDescent="0.25">
      <c r="A66" s="679"/>
      <c r="B66" s="51" t="s">
        <v>178</v>
      </c>
      <c r="C66" s="672" t="s">
        <v>326</v>
      </c>
      <c r="D66" s="673"/>
      <c r="E66" s="673"/>
      <c r="F66" s="673"/>
      <c r="G66" s="673"/>
      <c r="H66" s="673"/>
      <c r="I66" s="674"/>
      <c r="J66" s="480" t="s">
        <v>327</v>
      </c>
      <c r="K66" s="478" t="s">
        <v>15</v>
      </c>
      <c r="L66" s="478" t="s">
        <v>15</v>
      </c>
      <c r="M66" s="173">
        <v>167.9</v>
      </c>
      <c r="N66" s="173">
        <v>167.9</v>
      </c>
      <c r="O66" s="173">
        <v>194.8</v>
      </c>
      <c r="P66" s="173">
        <v>275</v>
      </c>
    </row>
    <row r="67" spans="1:16" ht="21.75" customHeight="1" x14ac:dyDescent="0.25">
      <c r="A67" s="679"/>
      <c r="B67" s="51" t="s">
        <v>180</v>
      </c>
      <c r="C67" s="672" t="s">
        <v>328</v>
      </c>
      <c r="D67" s="673"/>
      <c r="E67" s="673"/>
      <c r="F67" s="673"/>
      <c r="G67" s="673"/>
      <c r="H67" s="673"/>
      <c r="I67" s="674"/>
      <c r="J67" s="480" t="s">
        <v>130</v>
      </c>
      <c r="K67" s="478" t="s">
        <v>15</v>
      </c>
      <c r="L67" s="478" t="s">
        <v>15</v>
      </c>
      <c r="M67" s="173">
        <v>2</v>
      </c>
      <c r="N67" s="173">
        <v>2</v>
      </c>
      <c r="O67" s="173">
        <v>2</v>
      </c>
      <c r="P67" s="173">
        <v>2</v>
      </c>
    </row>
    <row r="68" spans="1:16" ht="23.25" customHeight="1" x14ac:dyDescent="0.25">
      <c r="A68" s="679"/>
      <c r="B68" s="51" t="s">
        <v>207</v>
      </c>
      <c r="C68" s="672" t="s">
        <v>329</v>
      </c>
      <c r="D68" s="673"/>
      <c r="E68" s="673"/>
      <c r="F68" s="673"/>
      <c r="G68" s="673"/>
      <c r="H68" s="673"/>
      <c r="I68" s="674"/>
      <c r="J68" s="480" t="s">
        <v>130</v>
      </c>
      <c r="K68" s="478" t="s">
        <v>15</v>
      </c>
      <c r="L68" s="478" t="s">
        <v>15</v>
      </c>
      <c r="M68" s="173">
        <v>26</v>
      </c>
      <c r="N68" s="173">
        <v>26</v>
      </c>
      <c r="O68" s="173">
        <v>26</v>
      </c>
      <c r="P68" s="173">
        <v>26</v>
      </c>
    </row>
    <row r="69" spans="1:16" ht="33.75" customHeight="1" x14ac:dyDescent="0.25">
      <c r="A69" s="679"/>
      <c r="B69" s="51" t="s">
        <v>209</v>
      </c>
      <c r="C69" s="671" t="s">
        <v>330</v>
      </c>
      <c r="D69" s="671"/>
      <c r="E69" s="671"/>
      <c r="F69" s="671"/>
      <c r="G69" s="671"/>
      <c r="H69" s="671"/>
      <c r="I69" s="671"/>
      <c r="J69" s="480" t="s">
        <v>130</v>
      </c>
      <c r="K69" s="478" t="s">
        <v>15</v>
      </c>
      <c r="L69" s="478" t="s">
        <v>15</v>
      </c>
      <c r="M69" s="173">
        <v>110</v>
      </c>
      <c r="N69" s="173">
        <v>120</v>
      </c>
      <c r="O69" s="173">
        <v>120</v>
      </c>
      <c r="P69" s="173">
        <v>120</v>
      </c>
    </row>
    <row r="70" spans="1:16" ht="33.75" customHeight="1" x14ac:dyDescent="0.25">
      <c r="A70" s="679"/>
      <c r="B70" s="51" t="s">
        <v>261</v>
      </c>
      <c r="C70" s="672" t="s">
        <v>331</v>
      </c>
      <c r="D70" s="673"/>
      <c r="E70" s="673"/>
      <c r="F70" s="673"/>
      <c r="G70" s="673"/>
      <c r="H70" s="673"/>
      <c r="I70" s="674"/>
      <c r="J70" s="480" t="s">
        <v>130</v>
      </c>
      <c r="K70" s="478" t="s">
        <v>15</v>
      </c>
      <c r="L70" s="478" t="s">
        <v>15</v>
      </c>
      <c r="M70" s="173">
        <v>170</v>
      </c>
      <c r="N70" s="173">
        <v>170</v>
      </c>
      <c r="O70" s="173">
        <v>170</v>
      </c>
      <c r="P70" s="173">
        <v>170</v>
      </c>
    </row>
    <row r="71" spans="1:16" ht="33.75" customHeight="1" x14ac:dyDescent="0.25">
      <c r="A71" s="679"/>
      <c r="B71" s="51" t="s">
        <v>263</v>
      </c>
      <c r="C71" s="672" t="s">
        <v>332</v>
      </c>
      <c r="D71" s="673"/>
      <c r="E71" s="673"/>
      <c r="F71" s="673"/>
      <c r="G71" s="673"/>
      <c r="H71" s="673"/>
      <c r="I71" s="674"/>
      <c r="J71" s="480" t="s">
        <v>130</v>
      </c>
      <c r="K71" s="478" t="s">
        <v>15</v>
      </c>
      <c r="L71" s="478" t="s">
        <v>15</v>
      </c>
      <c r="M71" s="173">
        <v>20</v>
      </c>
      <c r="N71" s="173">
        <v>20</v>
      </c>
      <c r="O71" s="173">
        <v>20</v>
      </c>
      <c r="P71" s="173">
        <v>20</v>
      </c>
    </row>
    <row r="72" spans="1:16" ht="21" customHeight="1" x14ac:dyDescent="0.25">
      <c r="A72" s="679"/>
      <c r="B72" s="51" t="s">
        <v>285</v>
      </c>
      <c r="C72" s="672" t="s">
        <v>333</v>
      </c>
      <c r="D72" s="673"/>
      <c r="E72" s="673"/>
      <c r="F72" s="673"/>
      <c r="G72" s="673"/>
      <c r="H72" s="673"/>
      <c r="I72" s="674"/>
      <c r="J72" s="480" t="s">
        <v>130</v>
      </c>
      <c r="K72" s="478" t="s">
        <v>15</v>
      </c>
      <c r="L72" s="478" t="s">
        <v>15</v>
      </c>
      <c r="M72" s="173">
        <v>200</v>
      </c>
      <c r="N72" s="173">
        <v>200</v>
      </c>
      <c r="O72" s="173">
        <v>200</v>
      </c>
      <c r="P72" s="173">
        <v>200</v>
      </c>
    </row>
    <row r="73" spans="1:16" ht="21.75" customHeight="1" x14ac:dyDescent="0.25">
      <c r="A73" s="679"/>
      <c r="B73" s="51" t="s">
        <v>286</v>
      </c>
      <c r="C73" s="672" t="s">
        <v>334</v>
      </c>
      <c r="D73" s="673"/>
      <c r="E73" s="673"/>
      <c r="F73" s="673"/>
      <c r="G73" s="673"/>
      <c r="H73" s="673"/>
      <c r="I73" s="674"/>
      <c r="J73" s="480" t="s">
        <v>130</v>
      </c>
      <c r="K73" s="478" t="s">
        <v>15</v>
      </c>
      <c r="L73" s="478" t="s">
        <v>15</v>
      </c>
      <c r="M73" s="173">
        <v>200</v>
      </c>
      <c r="N73" s="173">
        <v>200</v>
      </c>
      <c r="O73" s="173">
        <v>200</v>
      </c>
      <c r="P73" s="173">
        <v>200</v>
      </c>
    </row>
    <row r="74" spans="1:16" ht="23.25" customHeight="1" x14ac:dyDescent="0.25">
      <c r="A74" s="679"/>
      <c r="B74" s="51" t="s">
        <v>139</v>
      </c>
      <c r="C74" s="672" t="s">
        <v>335</v>
      </c>
      <c r="D74" s="673"/>
      <c r="E74" s="673"/>
      <c r="F74" s="673"/>
      <c r="G74" s="673"/>
      <c r="H74" s="673"/>
      <c r="I74" s="674"/>
      <c r="J74" s="480" t="s">
        <v>130</v>
      </c>
      <c r="K74" s="478" t="s">
        <v>15</v>
      </c>
      <c r="L74" s="478" t="s">
        <v>15</v>
      </c>
      <c r="M74" s="173">
        <v>200</v>
      </c>
      <c r="N74" s="173">
        <v>200</v>
      </c>
      <c r="O74" s="173">
        <v>200</v>
      </c>
      <c r="P74" s="173">
        <v>200</v>
      </c>
    </row>
    <row r="75" spans="1:16" ht="21" customHeight="1" x14ac:dyDescent="0.25">
      <c r="A75" s="679"/>
      <c r="B75" s="51" t="s">
        <v>141</v>
      </c>
      <c r="C75" s="672" t="s">
        <v>336</v>
      </c>
      <c r="D75" s="673"/>
      <c r="E75" s="673"/>
      <c r="F75" s="673"/>
      <c r="G75" s="673"/>
      <c r="H75" s="673"/>
      <c r="I75" s="674"/>
      <c r="J75" s="480" t="s">
        <v>182</v>
      </c>
      <c r="K75" s="478" t="s">
        <v>15</v>
      </c>
      <c r="L75" s="478" t="s">
        <v>15</v>
      </c>
      <c r="M75" s="173">
        <v>80000</v>
      </c>
      <c r="N75" s="173">
        <v>80000</v>
      </c>
      <c r="O75" s="173">
        <v>80000</v>
      </c>
      <c r="P75" s="173">
        <v>80000</v>
      </c>
    </row>
    <row r="76" spans="1:16" ht="20.25" customHeight="1" x14ac:dyDescent="0.25">
      <c r="A76" s="679"/>
      <c r="B76" s="51" t="s">
        <v>337</v>
      </c>
      <c r="C76" s="672" t="s">
        <v>338</v>
      </c>
      <c r="D76" s="673"/>
      <c r="E76" s="673"/>
      <c r="F76" s="673"/>
      <c r="G76" s="673"/>
      <c r="H76" s="673"/>
      <c r="I76" s="674"/>
      <c r="J76" s="480" t="s">
        <v>182</v>
      </c>
      <c r="K76" s="478" t="s">
        <v>15</v>
      </c>
      <c r="L76" s="478" t="s">
        <v>15</v>
      </c>
      <c r="M76" s="173">
        <v>37000</v>
      </c>
      <c r="N76" s="173">
        <v>37000</v>
      </c>
      <c r="O76" s="173">
        <v>37000</v>
      </c>
      <c r="P76" s="173">
        <v>37000</v>
      </c>
    </row>
    <row r="77" spans="1:16" ht="21.75" customHeight="1" x14ac:dyDescent="0.25">
      <c r="A77" s="679"/>
      <c r="B77" s="51" t="s">
        <v>143</v>
      </c>
      <c r="C77" s="671" t="s">
        <v>339</v>
      </c>
      <c r="D77" s="671"/>
      <c r="E77" s="671"/>
      <c r="F77" s="671"/>
      <c r="G77" s="671"/>
      <c r="H77" s="671"/>
      <c r="I77" s="671"/>
      <c r="J77" s="478" t="s">
        <v>130</v>
      </c>
      <c r="K77" s="478" t="s">
        <v>15</v>
      </c>
      <c r="L77" s="478" t="s">
        <v>15</v>
      </c>
      <c r="M77" s="478">
        <v>2355</v>
      </c>
      <c r="N77" s="478">
        <v>2500</v>
      </c>
      <c r="O77" s="478">
        <v>2500</v>
      </c>
      <c r="P77" s="173">
        <v>2500</v>
      </c>
    </row>
    <row r="78" spans="1:16" ht="21" customHeight="1" x14ac:dyDescent="0.25">
      <c r="A78" s="679"/>
      <c r="B78" s="51" t="s">
        <v>145</v>
      </c>
      <c r="C78" s="671" t="s">
        <v>340</v>
      </c>
      <c r="D78" s="671"/>
      <c r="E78" s="671"/>
      <c r="F78" s="671"/>
      <c r="G78" s="671"/>
      <c r="H78" s="671"/>
      <c r="I78" s="671"/>
      <c r="J78" s="480" t="s">
        <v>130</v>
      </c>
      <c r="K78" s="478" t="s">
        <v>15</v>
      </c>
      <c r="L78" s="478" t="s">
        <v>15</v>
      </c>
      <c r="M78" s="173">
        <v>4700</v>
      </c>
      <c r="N78" s="173">
        <v>4700</v>
      </c>
      <c r="O78" s="173">
        <v>5000</v>
      </c>
      <c r="P78" s="173">
        <v>5200</v>
      </c>
    </row>
    <row r="79" spans="1:16" ht="30" customHeight="1" x14ac:dyDescent="0.25">
      <c r="A79" s="679"/>
      <c r="B79" s="51" t="s">
        <v>147</v>
      </c>
      <c r="C79" s="671" t="s">
        <v>341</v>
      </c>
      <c r="D79" s="671"/>
      <c r="E79" s="671"/>
      <c r="F79" s="671"/>
      <c r="G79" s="671"/>
      <c r="H79" s="671"/>
      <c r="I79" s="671"/>
      <c r="J79" s="480" t="s">
        <v>130</v>
      </c>
      <c r="K79" s="478" t="s">
        <v>15</v>
      </c>
      <c r="L79" s="478" t="s">
        <v>15</v>
      </c>
      <c r="M79" s="478">
        <v>50</v>
      </c>
      <c r="N79" s="173">
        <v>300</v>
      </c>
      <c r="O79" s="173">
        <v>60</v>
      </c>
      <c r="P79" s="173">
        <v>10</v>
      </c>
    </row>
    <row r="80" spans="1:16" ht="33" customHeight="1" x14ac:dyDescent="0.25">
      <c r="A80" s="680"/>
      <c r="B80" s="51" t="s">
        <v>723</v>
      </c>
      <c r="C80" s="672" t="s">
        <v>744</v>
      </c>
      <c r="D80" s="673"/>
      <c r="E80" s="673"/>
      <c r="F80" s="673"/>
      <c r="G80" s="673"/>
      <c r="H80" s="673"/>
      <c r="I80" s="674"/>
      <c r="J80" s="480" t="s">
        <v>130</v>
      </c>
      <c r="K80" s="478" t="s">
        <v>15</v>
      </c>
      <c r="L80" s="478" t="s">
        <v>15</v>
      </c>
      <c r="M80" s="173" t="s">
        <v>15</v>
      </c>
      <c r="N80" s="173">
        <v>40</v>
      </c>
      <c r="O80" s="173">
        <v>60</v>
      </c>
      <c r="P80" s="173">
        <v>10</v>
      </c>
    </row>
    <row r="81" spans="1:16" ht="24" customHeight="1" x14ac:dyDescent="0.25">
      <c r="A81" s="678" t="s">
        <v>62</v>
      </c>
      <c r="B81" s="51" t="s">
        <v>151</v>
      </c>
      <c r="C81" s="672" t="s">
        <v>342</v>
      </c>
      <c r="D81" s="673"/>
      <c r="E81" s="673"/>
      <c r="F81" s="673"/>
      <c r="G81" s="673"/>
      <c r="H81" s="673"/>
      <c r="I81" s="674"/>
      <c r="J81" s="480" t="s">
        <v>343</v>
      </c>
      <c r="K81" s="478" t="s">
        <v>15</v>
      </c>
      <c r="L81" s="478" t="s">
        <v>15</v>
      </c>
      <c r="M81" s="182">
        <v>2.6</v>
      </c>
      <c r="N81" s="182">
        <v>2.6</v>
      </c>
      <c r="O81" s="182">
        <v>2.6</v>
      </c>
      <c r="P81" s="173">
        <v>2.6</v>
      </c>
    </row>
    <row r="82" spans="1:16" ht="41.25" customHeight="1" x14ac:dyDescent="0.25">
      <c r="A82" s="680"/>
      <c r="B82" s="51" t="s">
        <v>154</v>
      </c>
      <c r="C82" s="671" t="s">
        <v>344</v>
      </c>
      <c r="D82" s="671"/>
      <c r="E82" s="671"/>
      <c r="F82" s="671"/>
      <c r="G82" s="671"/>
      <c r="H82" s="671"/>
      <c r="I82" s="671"/>
      <c r="J82" s="480" t="s">
        <v>343</v>
      </c>
      <c r="K82" s="478" t="s">
        <v>15</v>
      </c>
      <c r="L82" s="478" t="s">
        <v>15</v>
      </c>
      <c r="M82" s="182">
        <v>2</v>
      </c>
      <c r="N82" s="182">
        <v>2</v>
      </c>
      <c r="O82" s="182">
        <v>2</v>
      </c>
      <c r="P82" s="173">
        <v>2</v>
      </c>
    </row>
    <row r="83" spans="1:16" ht="19.899999999999999" customHeight="1" x14ac:dyDescent="0.25"/>
    <row r="84" spans="1:16" ht="15.75" customHeight="1" x14ac:dyDescent="0.25">
      <c r="A84" s="597" t="s">
        <v>63</v>
      </c>
      <c r="B84" s="598"/>
      <c r="C84" s="598"/>
      <c r="D84" s="598"/>
      <c r="E84" s="598"/>
      <c r="F84" s="598"/>
      <c r="G84" s="598"/>
      <c r="H84" s="598"/>
      <c r="I84" s="598"/>
      <c r="J84" s="598"/>
      <c r="K84" s="598"/>
      <c r="L84" s="598"/>
      <c r="M84" s="598"/>
      <c r="N84" s="598"/>
      <c r="O84" s="598"/>
      <c r="P84" s="599"/>
    </row>
    <row r="85" spans="1:16" ht="15.75" customHeight="1" x14ac:dyDescent="0.25">
      <c r="A85" s="614" t="s">
        <v>7</v>
      </c>
      <c r="B85" s="615"/>
      <c r="C85" s="615"/>
      <c r="D85" s="616"/>
      <c r="E85" s="593" t="s">
        <v>2</v>
      </c>
      <c r="F85" s="594"/>
      <c r="G85" s="620">
        <v>2014</v>
      </c>
      <c r="H85" s="620"/>
      <c r="I85" s="140">
        <v>2015</v>
      </c>
      <c r="J85" s="140">
        <v>2016</v>
      </c>
      <c r="K85" s="621">
        <v>2017</v>
      </c>
      <c r="L85" s="621"/>
      <c r="M85" s="621">
        <v>2018</v>
      </c>
      <c r="N85" s="621"/>
      <c r="O85" s="621">
        <v>2019</v>
      </c>
      <c r="P85" s="621"/>
    </row>
    <row r="86" spans="1:16" ht="15.75" customHeight="1" x14ac:dyDescent="0.25">
      <c r="A86" s="617"/>
      <c r="B86" s="618"/>
      <c r="C86" s="618"/>
      <c r="D86" s="619"/>
      <c r="E86" s="140" t="s">
        <v>64</v>
      </c>
      <c r="F86" s="146" t="s">
        <v>65</v>
      </c>
      <c r="G86" s="593" t="s">
        <v>10</v>
      </c>
      <c r="H86" s="594"/>
      <c r="I86" s="140" t="s">
        <v>10</v>
      </c>
      <c r="J86" s="140" t="s">
        <v>11</v>
      </c>
      <c r="K86" s="593" t="s">
        <v>12</v>
      </c>
      <c r="L86" s="594"/>
      <c r="M86" s="593" t="s">
        <v>13</v>
      </c>
      <c r="N86" s="594"/>
      <c r="O86" s="593" t="s">
        <v>13</v>
      </c>
      <c r="P86" s="594"/>
    </row>
    <row r="87" spans="1:16" ht="30.6" customHeight="1" x14ac:dyDescent="0.25">
      <c r="A87" s="712" t="s">
        <v>345</v>
      </c>
      <c r="B87" s="713"/>
      <c r="C87" s="713"/>
      <c r="D87" s="714"/>
      <c r="E87" s="43" t="s">
        <v>346</v>
      </c>
      <c r="F87" s="140"/>
      <c r="G87" s="593" t="s">
        <v>15</v>
      </c>
      <c r="H87" s="594"/>
      <c r="I87" s="140" t="s">
        <v>15</v>
      </c>
      <c r="J87" s="144">
        <f>J88+J89</f>
        <v>14432.6</v>
      </c>
      <c r="K87" s="715">
        <f>K88+K89</f>
        <v>19432.600000000002</v>
      </c>
      <c r="L87" s="596"/>
      <c r="M87" s="595">
        <f t="shared" ref="M87:O87" si="1">M88+M89</f>
        <v>19432.600000000002</v>
      </c>
      <c r="N87" s="596"/>
      <c r="O87" s="595">
        <f t="shared" si="1"/>
        <v>19432.600000000002</v>
      </c>
      <c r="P87" s="596"/>
    </row>
    <row r="88" spans="1:16" ht="34.5" customHeight="1" x14ac:dyDescent="0.25">
      <c r="A88" s="716" t="s">
        <v>414</v>
      </c>
      <c r="B88" s="717"/>
      <c r="C88" s="717"/>
      <c r="D88" s="718"/>
      <c r="E88" s="144"/>
      <c r="F88" s="146">
        <v>254000</v>
      </c>
      <c r="G88" s="620" t="s">
        <v>15</v>
      </c>
      <c r="H88" s="620"/>
      <c r="I88" s="140" t="s">
        <v>15</v>
      </c>
      <c r="J88" s="145">
        <v>13159.2</v>
      </c>
      <c r="K88" s="719">
        <v>18159.2</v>
      </c>
      <c r="L88" s="719"/>
      <c r="M88" s="719">
        <v>18159.2</v>
      </c>
      <c r="N88" s="719"/>
      <c r="O88" s="635">
        <v>18159.2</v>
      </c>
      <c r="P88" s="635"/>
    </row>
    <row r="89" spans="1:16" ht="24.6" customHeight="1" x14ac:dyDescent="0.25">
      <c r="A89" s="589" t="s">
        <v>415</v>
      </c>
      <c r="B89" s="590"/>
      <c r="C89" s="590"/>
      <c r="D89" s="591"/>
      <c r="E89" s="198"/>
      <c r="F89" s="200">
        <v>281110</v>
      </c>
      <c r="G89" s="593" t="s">
        <v>15</v>
      </c>
      <c r="H89" s="594"/>
      <c r="I89" s="197" t="s">
        <v>15</v>
      </c>
      <c r="J89" s="201">
        <v>1273.4000000000001</v>
      </c>
      <c r="K89" s="721">
        <v>1273.4000000000001</v>
      </c>
      <c r="L89" s="722"/>
      <c r="M89" s="721">
        <v>1273.4000000000001</v>
      </c>
      <c r="N89" s="722"/>
      <c r="O89" s="644">
        <v>1273.4000000000001</v>
      </c>
      <c r="P89" s="645"/>
    </row>
    <row r="90" spans="1:16" ht="30" customHeight="1" x14ac:dyDescent="0.25">
      <c r="A90" s="723" t="s">
        <v>347</v>
      </c>
      <c r="B90" s="724"/>
      <c r="C90" s="724"/>
      <c r="D90" s="725"/>
      <c r="E90" s="43" t="s">
        <v>348</v>
      </c>
      <c r="F90" s="146"/>
      <c r="G90" s="620" t="s">
        <v>15</v>
      </c>
      <c r="H90" s="620"/>
      <c r="I90" s="140" t="s">
        <v>15</v>
      </c>
      <c r="J90" s="144">
        <v>50000</v>
      </c>
      <c r="K90" s="715">
        <v>40000</v>
      </c>
      <c r="L90" s="720"/>
      <c r="M90" s="715">
        <v>40000</v>
      </c>
      <c r="N90" s="720"/>
      <c r="O90" s="595">
        <v>40000</v>
      </c>
      <c r="P90" s="596"/>
    </row>
    <row r="91" spans="1:16" ht="37.5" customHeight="1" x14ac:dyDescent="0.25">
      <c r="A91" s="716" t="s">
        <v>414</v>
      </c>
      <c r="B91" s="717"/>
      <c r="C91" s="717"/>
      <c r="D91" s="718"/>
      <c r="E91" s="43"/>
      <c r="F91" s="146">
        <v>254000</v>
      </c>
      <c r="G91" s="593" t="s">
        <v>15</v>
      </c>
      <c r="H91" s="594"/>
      <c r="I91" s="140" t="s">
        <v>15</v>
      </c>
      <c r="J91" s="145">
        <v>50000</v>
      </c>
      <c r="K91" s="721">
        <v>40000</v>
      </c>
      <c r="L91" s="722"/>
      <c r="M91" s="721">
        <v>40000</v>
      </c>
      <c r="N91" s="722"/>
      <c r="O91" s="644">
        <v>40000</v>
      </c>
      <c r="P91" s="645"/>
    </row>
    <row r="92" spans="1:16" ht="19.5" customHeight="1" x14ac:dyDescent="0.25">
      <c r="A92" s="723" t="s">
        <v>349</v>
      </c>
      <c r="B92" s="724"/>
      <c r="C92" s="724"/>
      <c r="D92" s="725"/>
      <c r="E92" s="43" t="s">
        <v>350</v>
      </c>
      <c r="F92" s="146"/>
      <c r="G92" s="593" t="s">
        <v>15</v>
      </c>
      <c r="H92" s="594"/>
      <c r="I92" s="140" t="s">
        <v>15</v>
      </c>
      <c r="J92" s="144">
        <v>15259.2</v>
      </c>
      <c r="K92" s="715">
        <v>25000</v>
      </c>
      <c r="L92" s="720"/>
      <c r="M92" s="715">
        <v>25000</v>
      </c>
      <c r="N92" s="720"/>
      <c r="O92" s="595">
        <v>25000</v>
      </c>
      <c r="P92" s="596"/>
    </row>
    <row r="93" spans="1:16" ht="36.75" customHeight="1" x14ac:dyDescent="0.25">
      <c r="A93" s="716" t="s">
        <v>414</v>
      </c>
      <c r="B93" s="717"/>
      <c r="C93" s="717"/>
      <c r="D93" s="718"/>
      <c r="E93" s="43"/>
      <c r="F93" s="146">
        <v>254000</v>
      </c>
      <c r="G93" s="593" t="s">
        <v>15</v>
      </c>
      <c r="H93" s="594"/>
      <c r="I93" s="140" t="s">
        <v>15</v>
      </c>
      <c r="J93" s="145">
        <v>15259.2</v>
      </c>
      <c r="K93" s="721">
        <v>25000</v>
      </c>
      <c r="L93" s="722"/>
      <c r="M93" s="721">
        <v>25000</v>
      </c>
      <c r="N93" s="722"/>
      <c r="O93" s="644">
        <v>25000</v>
      </c>
      <c r="P93" s="645"/>
    </row>
    <row r="94" spans="1:16" ht="22.5" customHeight="1" x14ac:dyDescent="0.25">
      <c r="A94" s="726" t="s">
        <v>351</v>
      </c>
      <c r="B94" s="726"/>
      <c r="C94" s="726"/>
      <c r="D94" s="726"/>
      <c r="E94" s="43" t="s">
        <v>352</v>
      </c>
      <c r="F94" s="146"/>
      <c r="G94" s="620" t="s">
        <v>15</v>
      </c>
      <c r="H94" s="620"/>
      <c r="I94" s="140" t="s">
        <v>15</v>
      </c>
      <c r="J94" s="144">
        <v>15000</v>
      </c>
      <c r="K94" s="682"/>
      <c r="L94" s="682"/>
      <c r="M94" s="682"/>
      <c r="N94" s="682"/>
      <c r="O94" s="625"/>
      <c r="P94" s="625"/>
    </row>
    <row r="95" spans="1:16" ht="33" customHeight="1" x14ac:dyDescent="0.25">
      <c r="A95" s="716" t="s">
        <v>414</v>
      </c>
      <c r="B95" s="717"/>
      <c r="C95" s="717"/>
      <c r="D95" s="718"/>
      <c r="E95" s="46"/>
      <c r="F95" s="146">
        <v>254000</v>
      </c>
      <c r="G95" s="620" t="s">
        <v>15</v>
      </c>
      <c r="H95" s="620"/>
      <c r="I95" s="140" t="s">
        <v>15</v>
      </c>
      <c r="J95" s="145">
        <v>15000</v>
      </c>
      <c r="K95" s="684"/>
      <c r="L95" s="684"/>
      <c r="M95" s="684"/>
      <c r="N95" s="684"/>
      <c r="O95" s="620"/>
      <c r="P95" s="620"/>
    </row>
    <row r="96" spans="1:16" ht="22.9" customHeight="1" x14ac:dyDescent="0.25">
      <c r="A96" s="622" t="s">
        <v>186</v>
      </c>
      <c r="B96" s="622"/>
      <c r="C96" s="622"/>
      <c r="D96" s="622"/>
      <c r="E96" s="140"/>
      <c r="F96" s="140"/>
      <c r="G96" s="620" t="s">
        <v>15</v>
      </c>
      <c r="H96" s="620"/>
      <c r="I96" s="140" t="s">
        <v>15</v>
      </c>
      <c r="J96" s="144">
        <f>J87+J90+J92+J94</f>
        <v>94691.8</v>
      </c>
      <c r="K96" s="595">
        <f t="shared" ref="K96:O96" si="2">K87+K90+K92+K94</f>
        <v>84432.6</v>
      </c>
      <c r="L96" s="596"/>
      <c r="M96" s="595">
        <f t="shared" si="2"/>
        <v>84432.6</v>
      </c>
      <c r="N96" s="596"/>
      <c r="O96" s="595">
        <f t="shared" si="2"/>
        <v>84432.6</v>
      </c>
      <c r="P96" s="596"/>
    </row>
    <row r="97" spans="1:16" ht="20.45" customHeight="1" x14ac:dyDescent="0.25"/>
    <row r="98" spans="1:16" ht="22.15" customHeight="1" x14ac:dyDescent="0.25">
      <c r="A98" s="597" t="s">
        <v>66</v>
      </c>
      <c r="B98" s="598"/>
      <c r="C98" s="598"/>
      <c r="D98" s="598"/>
      <c r="E98" s="598"/>
      <c r="F98" s="598"/>
      <c r="G98" s="598"/>
      <c r="H98" s="598"/>
      <c r="I98" s="598"/>
      <c r="J98" s="598"/>
      <c r="K98" s="598"/>
      <c r="L98" s="598"/>
      <c r="M98" s="598"/>
      <c r="N98" s="598"/>
      <c r="O98" s="598"/>
      <c r="P98" s="599"/>
    </row>
    <row r="99" spans="1:16" ht="19.899999999999999" customHeight="1" x14ac:dyDescent="0.25">
      <c r="A99" s="620" t="s">
        <v>7</v>
      </c>
      <c r="B99" s="620"/>
      <c r="C99" s="620"/>
      <c r="D99" s="620"/>
      <c r="E99" s="593" t="s">
        <v>2</v>
      </c>
      <c r="F99" s="695"/>
      <c r="G99" s="695"/>
      <c r="H99" s="594"/>
      <c r="I99" s="687" t="s">
        <v>67</v>
      </c>
      <c r="J99" s="687" t="s">
        <v>68</v>
      </c>
      <c r="K99" s="687" t="s">
        <v>411</v>
      </c>
      <c r="L99" s="141">
        <v>2016</v>
      </c>
      <c r="M99" s="687" t="s">
        <v>412</v>
      </c>
      <c r="N99" s="140">
        <v>2017</v>
      </c>
      <c r="O99" s="140">
        <v>2018</v>
      </c>
      <c r="P99" s="140">
        <v>2019</v>
      </c>
    </row>
    <row r="100" spans="1:16" ht="63" customHeight="1" x14ac:dyDescent="0.25">
      <c r="A100" s="620"/>
      <c r="B100" s="620"/>
      <c r="C100" s="620"/>
      <c r="D100" s="620"/>
      <c r="E100" s="140" t="s">
        <v>71</v>
      </c>
      <c r="F100" s="140" t="s">
        <v>64</v>
      </c>
      <c r="G100" s="147" t="s">
        <v>12</v>
      </c>
      <c r="H100" s="146" t="s">
        <v>65</v>
      </c>
      <c r="I100" s="687"/>
      <c r="J100" s="687"/>
      <c r="K100" s="687"/>
      <c r="L100" s="19" t="s">
        <v>72</v>
      </c>
      <c r="M100" s="687"/>
      <c r="N100" s="20" t="s">
        <v>12</v>
      </c>
      <c r="O100" s="147" t="s">
        <v>13</v>
      </c>
      <c r="P100" s="147" t="s">
        <v>13</v>
      </c>
    </row>
    <row r="101" spans="1:16" x14ac:dyDescent="0.25">
      <c r="A101" s="593">
        <v>1</v>
      </c>
      <c r="B101" s="695"/>
      <c r="C101" s="695"/>
      <c r="D101" s="594"/>
      <c r="E101" s="140">
        <v>2</v>
      </c>
      <c r="F101" s="140">
        <v>3</v>
      </c>
      <c r="G101" s="140">
        <v>4</v>
      </c>
      <c r="H101" s="140">
        <v>5</v>
      </c>
      <c r="I101" s="140">
        <v>6</v>
      </c>
      <c r="J101" s="140">
        <v>7</v>
      </c>
      <c r="K101" s="140">
        <v>8</v>
      </c>
      <c r="L101" s="140">
        <v>9</v>
      </c>
      <c r="M101" s="140" t="s">
        <v>73</v>
      </c>
      <c r="N101" s="140">
        <v>11</v>
      </c>
      <c r="O101" s="140">
        <v>12</v>
      </c>
      <c r="P101" s="140">
        <v>13</v>
      </c>
    </row>
    <row r="102" spans="1:16" ht="30.6" customHeight="1" x14ac:dyDescent="0.25">
      <c r="A102" s="623"/>
      <c r="B102" s="681"/>
      <c r="C102" s="681"/>
      <c r="D102" s="624"/>
      <c r="E102" s="13"/>
      <c r="F102" s="13"/>
      <c r="G102" s="13"/>
      <c r="H102" s="13"/>
      <c r="I102" s="27"/>
      <c r="J102" s="13"/>
      <c r="K102" s="27"/>
      <c r="L102" s="13"/>
      <c r="M102" s="27"/>
      <c r="N102" s="100"/>
      <c r="O102" s="100"/>
      <c r="P102" s="8"/>
    </row>
    <row r="103" spans="1:16" ht="22.9" customHeight="1" x14ac:dyDescent="0.25">
      <c r="A103" s="602"/>
      <c r="B103" s="657"/>
      <c r="C103" s="657"/>
      <c r="D103" s="603"/>
      <c r="E103" s="8"/>
      <c r="F103" s="8"/>
      <c r="G103" s="8"/>
      <c r="H103" s="8"/>
      <c r="I103" s="8"/>
      <c r="J103" s="8"/>
      <c r="K103" s="8"/>
      <c r="L103" s="8"/>
      <c r="M103" s="8"/>
      <c r="N103" s="8"/>
      <c r="O103" s="8"/>
      <c r="P103" s="8"/>
    </row>
    <row r="104" spans="1:16" ht="22.9" customHeight="1" x14ac:dyDescent="0.25">
      <c r="A104" s="602"/>
      <c r="B104" s="657"/>
      <c r="C104" s="657"/>
      <c r="D104" s="603"/>
      <c r="E104" s="8"/>
      <c r="F104" s="8"/>
      <c r="G104" s="8"/>
      <c r="H104" s="8"/>
      <c r="I104" s="8"/>
      <c r="J104" s="8"/>
      <c r="K104" s="8"/>
      <c r="L104" s="8"/>
      <c r="M104" s="8"/>
      <c r="N104" s="8"/>
      <c r="O104" s="8"/>
      <c r="P104" s="8"/>
    </row>
    <row r="105" spans="1:16" ht="23.45" customHeight="1" x14ac:dyDescent="0.25"/>
    <row r="106" spans="1:16" s="21" customFormat="1" ht="24.6" customHeight="1" x14ac:dyDescent="0.25">
      <c r="A106" s="696" t="s">
        <v>74</v>
      </c>
      <c r="B106" s="697"/>
      <c r="C106" s="697"/>
      <c r="D106" s="697"/>
      <c r="E106" s="697"/>
      <c r="F106" s="697"/>
      <c r="G106" s="697"/>
      <c r="H106" s="697"/>
      <c r="I106" s="697"/>
      <c r="J106" s="697"/>
      <c r="K106" s="697"/>
      <c r="L106" s="697"/>
      <c r="M106" s="697"/>
      <c r="N106" s="697"/>
      <c r="O106" s="697"/>
      <c r="P106" s="698"/>
    </row>
    <row r="107" spans="1:16" s="21" customFormat="1" ht="24.6" customHeight="1" x14ac:dyDescent="0.25">
      <c r="A107" s="688" t="s">
        <v>75</v>
      </c>
      <c r="B107" s="689"/>
      <c r="C107" s="689"/>
      <c r="D107" s="689"/>
      <c r="E107" s="689"/>
      <c r="F107" s="689"/>
      <c r="G107" s="689"/>
      <c r="H107" s="689"/>
      <c r="I107" s="689"/>
      <c r="J107" s="689"/>
      <c r="K107" s="689"/>
      <c r="L107" s="689"/>
      <c r="M107" s="689"/>
      <c r="N107" s="689"/>
      <c r="O107" s="689"/>
      <c r="P107" s="690"/>
    </row>
    <row r="108" spans="1:16" s="21" customFormat="1" ht="24.6" customHeight="1" x14ac:dyDescent="0.25">
      <c r="A108" s="688" t="s">
        <v>76</v>
      </c>
      <c r="B108" s="689"/>
      <c r="C108" s="689"/>
      <c r="D108" s="689"/>
      <c r="E108" s="689"/>
      <c r="F108" s="689"/>
      <c r="G108" s="689"/>
      <c r="H108" s="689"/>
      <c r="I108" s="689"/>
      <c r="J108" s="689"/>
      <c r="K108" s="689"/>
      <c r="L108" s="689"/>
      <c r="M108" s="689"/>
      <c r="N108" s="689"/>
      <c r="O108" s="689"/>
      <c r="P108" s="690"/>
    </row>
    <row r="109" spans="1:16" s="21" customFormat="1" ht="24.6" customHeight="1" x14ac:dyDescent="0.25">
      <c r="A109" s="691" t="s">
        <v>77</v>
      </c>
      <c r="B109" s="692"/>
      <c r="C109" s="692"/>
      <c r="D109" s="692"/>
      <c r="E109" s="692"/>
      <c r="F109" s="692"/>
      <c r="G109" s="692"/>
      <c r="H109" s="692"/>
      <c r="I109" s="692"/>
      <c r="J109" s="692"/>
      <c r="K109" s="692"/>
      <c r="L109" s="692"/>
      <c r="M109" s="692"/>
      <c r="N109" s="692"/>
      <c r="O109" s="692"/>
      <c r="P109" s="693"/>
    </row>
    <row r="111" spans="1:16" ht="37.5" customHeight="1" x14ac:dyDescent="0.25">
      <c r="A111" s="694" t="s">
        <v>78</v>
      </c>
      <c r="B111" s="694"/>
      <c r="C111" s="694"/>
      <c r="D111" s="694"/>
      <c r="E111" s="694"/>
      <c r="F111" s="694"/>
      <c r="G111" s="694"/>
      <c r="H111" s="694"/>
      <c r="I111" s="694"/>
      <c r="J111" s="694"/>
      <c r="K111" s="694"/>
      <c r="L111" s="694"/>
      <c r="M111" s="694"/>
      <c r="N111" s="694"/>
      <c r="O111" s="694"/>
      <c r="P111" s="694"/>
    </row>
    <row r="112" spans="1:16" ht="38.25" hidden="1" customHeight="1" x14ac:dyDescent="0.25">
      <c r="A112" s="151"/>
      <c r="C112" s="151"/>
      <c r="D112" s="151"/>
      <c r="E112" s="151"/>
      <c r="F112" s="151"/>
      <c r="G112" s="151"/>
      <c r="H112" s="151"/>
      <c r="I112" s="151"/>
      <c r="J112" s="151"/>
      <c r="K112" s="151"/>
      <c r="L112" s="151"/>
      <c r="M112" s="151"/>
      <c r="N112" s="151"/>
      <c r="O112" s="151"/>
      <c r="P112" s="151"/>
    </row>
    <row r="113" ht="48.75" hidden="1" customHeight="1" x14ac:dyDescent="0.25"/>
  </sheetData>
  <mergeCells count="259">
    <mergeCell ref="A50:P50"/>
    <mergeCell ref="A43:P43"/>
    <mergeCell ref="G89:H89"/>
    <mergeCell ref="K89:L89"/>
    <mergeCell ref="M89:N89"/>
    <mergeCell ref="O89:P89"/>
    <mergeCell ref="A89:D89"/>
    <mergeCell ref="A96:D96"/>
    <mergeCell ref="G96:H96"/>
    <mergeCell ref="K96:L96"/>
    <mergeCell ref="M96:N96"/>
    <mergeCell ref="A94:D94"/>
    <mergeCell ref="G94:H94"/>
    <mergeCell ref="K94:L94"/>
    <mergeCell ref="M94:N94"/>
    <mergeCell ref="O94:P94"/>
    <mergeCell ref="O96:P96"/>
    <mergeCell ref="A95:D95"/>
    <mergeCell ref="G95:H95"/>
    <mergeCell ref="K95:L95"/>
    <mergeCell ref="M95:N95"/>
    <mergeCell ref="O95:P95"/>
    <mergeCell ref="A92:D92"/>
    <mergeCell ref="G92:H92"/>
    <mergeCell ref="A111:P111"/>
    <mergeCell ref="A101:D101"/>
    <mergeCell ref="A102:D102"/>
    <mergeCell ref="A103:D103"/>
    <mergeCell ref="A104:D104"/>
    <mergeCell ref="A106:P106"/>
    <mergeCell ref="A107:P107"/>
    <mergeCell ref="A99:D100"/>
    <mergeCell ref="E99:H99"/>
    <mergeCell ref="I99:I100"/>
    <mergeCell ref="J99:J100"/>
    <mergeCell ref="K99:K100"/>
    <mergeCell ref="M99:M100"/>
    <mergeCell ref="A109:P109"/>
    <mergeCell ref="A108:P108"/>
    <mergeCell ref="K92:L92"/>
    <mergeCell ref="M92:N92"/>
    <mergeCell ref="O92:P92"/>
    <mergeCell ref="A93:D93"/>
    <mergeCell ref="G93:H93"/>
    <mergeCell ref="K93:L93"/>
    <mergeCell ref="M93:N93"/>
    <mergeCell ref="O93:P93"/>
    <mergeCell ref="A90:D90"/>
    <mergeCell ref="G90:H90"/>
    <mergeCell ref="K90:L90"/>
    <mergeCell ref="M90:N90"/>
    <mergeCell ref="O90:P90"/>
    <mergeCell ref="A91:D91"/>
    <mergeCell ref="G91:H91"/>
    <mergeCell ref="K91:L91"/>
    <mergeCell ref="M91:N91"/>
    <mergeCell ref="O91:P91"/>
    <mergeCell ref="A87:D87"/>
    <mergeCell ref="G87:H87"/>
    <mergeCell ref="K87:L87"/>
    <mergeCell ref="M87:N87"/>
    <mergeCell ref="O87:P87"/>
    <mergeCell ref="A88:D88"/>
    <mergeCell ref="G88:H88"/>
    <mergeCell ref="K88:L88"/>
    <mergeCell ref="M88:N88"/>
    <mergeCell ref="O88:P88"/>
    <mergeCell ref="A81:A82"/>
    <mergeCell ref="C81:I81"/>
    <mergeCell ref="C82:I82"/>
    <mergeCell ref="A84:P84"/>
    <mergeCell ref="A85:D86"/>
    <mergeCell ref="E85:F85"/>
    <mergeCell ref="G85:H85"/>
    <mergeCell ref="K85:L85"/>
    <mergeCell ref="M85:N85"/>
    <mergeCell ref="O85:P85"/>
    <mergeCell ref="G86:H86"/>
    <mergeCell ref="K86:L86"/>
    <mergeCell ref="M86:N86"/>
    <mergeCell ref="O86:P86"/>
    <mergeCell ref="C74:I74"/>
    <mergeCell ref="C75:I75"/>
    <mergeCell ref="C76:I76"/>
    <mergeCell ref="C77:I77"/>
    <mergeCell ref="C78:I78"/>
    <mergeCell ref="C79:I79"/>
    <mergeCell ref="C65:I65"/>
    <mergeCell ref="C66:I66"/>
    <mergeCell ref="C67:I67"/>
    <mergeCell ref="C68:I68"/>
    <mergeCell ref="C69:I69"/>
    <mergeCell ref="C70:I70"/>
    <mergeCell ref="C71:I71"/>
    <mergeCell ref="C72:I72"/>
    <mergeCell ref="C73:I73"/>
    <mergeCell ref="A60:P60"/>
    <mergeCell ref="A61:A62"/>
    <mergeCell ref="B61:B62"/>
    <mergeCell ref="C61:I62"/>
    <mergeCell ref="J61:J62"/>
    <mergeCell ref="A63:A64"/>
    <mergeCell ref="C63:I63"/>
    <mergeCell ref="C64:I64"/>
    <mergeCell ref="A56:P56"/>
    <mergeCell ref="A57:C57"/>
    <mergeCell ref="D57:P57"/>
    <mergeCell ref="A58:C58"/>
    <mergeCell ref="D58:P58"/>
    <mergeCell ref="A59:C59"/>
    <mergeCell ref="D59:P59"/>
    <mergeCell ref="A53:B53"/>
    <mergeCell ref="C53:N53"/>
    <mergeCell ref="O53:P53"/>
    <mergeCell ref="A54:B54"/>
    <mergeCell ref="C54:N54"/>
    <mergeCell ref="O54:P54"/>
    <mergeCell ref="A51:B51"/>
    <mergeCell ref="C51:N51"/>
    <mergeCell ref="O51:P51"/>
    <mergeCell ref="A52:B52"/>
    <mergeCell ref="C52:N52"/>
    <mergeCell ref="O52:P52"/>
    <mergeCell ref="A47:B47"/>
    <mergeCell ref="I47:J47"/>
    <mergeCell ref="A48:B48"/>
    <mergeCell ref="I48:J48"/>
    <mergeCell ref="A49:B49"/>
    <mergeCell ref="A44:B45"/>
    <mergeCell ref="C44:H44"/>
    <mergeCell ref="I44:J45"/>
    <mergeCell ref="A46:B46"/>
    <mergeCell ref="I46:J46"/>
    <mergeCell ref="A40:C40"/>
    <mergeCell ref="E40:F40"/>
    <mergeCell ref="G40:H40"/>
    <mergeCell ref="A41:C41"/>
    <mergeCell ref="E41:F41"/>
    <mergeCell ref="G41:H41"/>
    <mergeCell ref="A38:C38"/>
    <mergeCell ref="E38:F38"/>
    <mergeCell ref="G38:H38"/>
    <mergeCell ref="A39:C39"/>
    <mergeCell ref="E39:F39"/>
    <mergeCell ref="G39:H39"/>
    <mergeCell ref="A36:C36"/>
    <mergeCell ref="E36:F36"/>
    <mergeCell ref="G36:H36"/>
    <mergeCell ref="A37:C37"/>
    <mergeCell ref="E37:F37"/>
    <mergeCell ref="G37:H37"/>
    <mergeCell ref="A34:C34"/>
    <mergeCell ref="E34:F34"/>
    <mergeCell ref="G34:H34"/>
    <mergeCell ref="A35:C35"/>
    <mergeCell ref="E35:F35"/>
    <mergeCell ref="G35:H35"/>
    <mergeCell ref="A32:C32"/>
    <mergeCell ref="E32:F32"/>
    <mergeCell ref="G32:H32"/>
    <mergeCell ref="A33:C33"/>
    <mergeCell ref="E33:F33"/>
    <mergeCell ref="G33:H33"/>
    <mergeCell ref="A30:C31"/>
    <mergeCell ref="D30:F30"/>
    <mergeCell ref="G30:J30"/>
    <mergeCell ref="K30:M30"/>
    <mergeCell ref="N30:P30"/>
    <mergeCell ref="E31:F31"/>
    <mergeCell ref="G31:H31"/>
    <mergeCell ref="A27:B27"/>
    <mergeCell ref="G27:H27"/>
    <mergeCell ref="K27:L27"/>
    <mergeCell ref="M27:N27"/>
    <mergeCell ref="O27:P27"/>
    <mergeCell ref="A29:P29"/>
    <mergeCell ref="K26:L26"/>
    <mergeCell ref="M26:N26"/>
    <mergeCell ref="O26:P26"/>
    <mergeCell ref="A26:B26"/>
    <mergeCell ref="G26:H26"/>
    <mergeCell ref="A24:B24"/>
    <mergeCell ref="G24:H24"/>
    <mergeCell ref="K24:L24"/>
    <mergeCell ref="M24:N24"/>
    <mergeCell ref="O24:P24"/>
    <mergeCell ref="A25:B25"/>
    <mergeCell ref="G25:H25"/>
    <mergeCell ref="K25:L25"/>
    <mergeCell ref="M25:N25"/>
    <mergeCell ref="O25:P25"/>
    <mergeCell ref="A23:B23"/>
    <mergeCell ref="G23:H23"/>
    <mergeCell ref="K23:L23"/>
    <mergeCell ref="M23:N23"/>
    <mergeCell ref="O23:P23"/>
    <mergeCell ref="A21:B21"/>
    <mergeCell ref="G21:H21"/>
    <mergeCell ref="K21:L21"/>
    <mergeCell ref="M21:N21"/>
    <mergeCell ref="O21:P21"/>
    <mergeCell ref="A22:B22"/>
    <mergeCell ref="G22:H22"/>
    <mergeCell ref="K22:L22"/>
    <mergeCell ref="M22:N22"/>
    <mergeCell ref="O22:P22"/>
    <mergeCell ref="A19:B20"/>
    <mergeCell ref="C19:F19"/>
    <mergeCell ref="G19:H19"/>
    <mergeCell ref="K19:L19"/>
    <mergeCell ref="M19:N19"/>
    <mergeCell ref="O19:P19"/>
    <mergeCell ref="G20:H20"/>
    <mergeCell ref="K20:L20"/>
    <mergeCell ref="M20:N20"/>
    <mergeCell ref="O20:P20"/>
    <mergeCell ref="A16:D16"/>
    <mergeCell ref="G16:H16"/>
    <mergeCell ref="K16:L16"/>
    <mergeCell ref="M16:N16"/>
    <mergeCell ref="O16:P16"/>
    <mergeCell ref="A17:D17"/>
    <mergeCell ref="G17:H17"/>
    <mergeCell ref="K17:L17"/>
    <mergeCell ref="M17:N17"/>
    <mergeCell ref="O17:P17"/>
    <mergeCell ref="G15:H15"/>
    <mergeCell ref="K15:L15"/>
    <mergeCell ref="M15:N15"/>
    <mergeCell ref="O15:P15"/>
    <mergeCell ref="A14:D14"/>
    <mergeCell ref="G14:H14"/>
    <mergeCell ref="K14:L14"/>
    <mergeCell ref="M14:N14"/>
    <mergeCell ref="O14:P14"/>
    <mergeCell ref="A98:P98"/>
    <mergeCell ref="A65:A80"/>
    <mergeCell ref="C80:I80"/>
    <mergeCell ref="N1:P1"/>
    <mergeCell ref="E2:J2"/>
    <mergeCell ref="D3:L3"/>
    <mergeCell ref="A6:C6"/>
    <mergeCell ref="D6:O6"/>
    <mergeCell ref="A7:C7"/>
    <mergeCell ref="D7:O7"/>
    <mergeCell ref="K13:L13"/>
    <mergeCell ref="M13:N13"/>
    <mergeCell ref="O13:P13"/>
    <mergeCell ref="A8:C8"/>
    <mergeCell ref="D8:O8"/>
    <mergeCell ref="A10:P10"/>
    <mergeCell ref="A12:D13"/>
    <mergeCell ref="E12:F12"/>
    <mergeCell ref="G12:H12"/>
    <mergeCell ref="K12:L12"/>
    <mergeCell ref="M12:N12"/>
    <mergeCell ref="O12:P12"/>
    <mergeCell ref="G13:H13"/>
    <mergeCell ref="A15:D15"/>
  </mergeCells>
  <pageMargins left="0.25" right="0.25" top="0.75" bottom="0.75" header="0.3" footer="0.3"/>
  <pageSetup paperSize="9" scale="93" fitToHeight="0" orientation="landscape" r:id="rId1"/>
  <rowBreaks count="1" manualBreakCount="1">
    <brk id="42"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7"/>
  <sheetViews>
    <sheetView showZeros="0" view="pageBreakPreview" zoomScale="90" zoomScaleNormal="90" zoomScaleSheetLayoutView="90" workbookViewId="0">
      <selection activeCell="F98" sqref="F98:F101"/>
    </sheetView>
  </sheetViews>
  <sheetFormatPr defaultColWidth="8.85546875" defaultRowHeight="15.75" x14ac:dyDescent="0.25"/>
  <cols>
    <col min="1" max="1" width="10.140625" style="118" customWidth="1"/>
    <col min="2" max="2" width="12.28515625" style="118" customWidth="1"/>
    <col min="3" max="3" width="8.28515625" style="118" customWidth="1"/>
    <col min="4" max="4" width="8.7109375" style="118" customWidth="1"/>
    <col min="5" max="5" width="8.28515625" style="118" customWidth="1"/>
    <col min="6" max="6" width="8" style="118" customWidth="1"/>
    <col min="7" max="7" width="7.140625" style="118" customWidth="1"/>
    <col min="8" max="8" width="6.28515625" style="118" customWidth="1"/>
    <col min="9" max="9" width="11.5703125" style="118" customWidth="1"/>
    <col min="10" max="10" width="10.42578125" style="118" customWidth="1"/>
    <col min="11" max="11" width="8.140625" style="118" customWidth="1"/>
    <col min="12" max="12" width="7.28515625" style="118" customWidth="1"/>
    <col min="13" max="13" width="8.28515625" style="118" customWidth="1"/>
    <col min="14" max="14" width="7.7109375" style="118" customWidth="1"/>
    <col min="15" max="16" width="8" style="118" customWidth="1"/>
    <col min="17" max="16384" width="8.85546875" style="118"/>
  </cols>
  <sheetData>
    <row r="1" spans="1:16" x14ac:dyDescent="0.25">
      <c r="N1" s="516" t="s">
        <v>0</v>
      </c>
      <c r="O1" s="516"/>
      <c r="P1" s="516"/>
    </row>
    <row r="2" spans="1:16" x14ac:dyDescent="0.25">
      <c r="N2" s="357"/>
      <c r="O2" s="357"/>
      <c r="P2" s="357"/>
    </row>
    <row r="3" spans="1:16" x14ac:dyDescent="0.25">
      <c r="N3" s="357"/>
      <c r="O3" s="357"/>
      <c r="P3" s="357"/>
    </row>
    <row r="4" spans="1:16" x14ac:dyDescent="0.25">
      <c r="N4" s="357"/>
      <c r="O4" s="357"/>
      <c r="P4" s="357"/>
    </row>
    <row r="5" spans="1:16" ht="18.75" x14ac:dyDescent="0.25">
      <c r="E5" s="517" t="s">
        <v>1</v>
      </c>
      <c r="F5" s="517"/>
      <c r="G5" s="517"/>
      <c r="H5" s="517"/>
      <c r="I5" s="517"/>
      <c r="J5" s="517"/>
    </row>
    <row r="6" spans="1:16" ht="18.75" x14ac:dyDescent="0.25">
      <c r="D6" s="517" t="s">
        <v>408</v>
      </c>
      <c r="E6" s="517"/>
      <c r="F6" s="517"/>
      <c r="G6" s="517"/>
      <c r="H6" s="517"/>
      <c r="I6" s="517"/>
      <c r="J6" s="517"/>
      <c r="K6" s="517"/>
      <c r="L6" s="517"/>
    </row>
    <row r="7" spans="1:16" ht="18.75" x14ac:dyDescent="0.25">
      <c r="D7" s="358"/>
      <c r="E7" s="358"/>
      <c r="F7" s="358"/>
      <c r="G7" s="358"/>
      <c r="H7" s="358"/>
      <c r="I7" s="358"/>
      <c r="J7" s="358"/>
      <c r="K7" s="358"/>
      <c r="L7" s="358"/>
    </row>
    <row r="8" spans="1:16" x14ac:dyDescent="0.25">
      <c r="P8" s="357" t="s">
        <v>2</v>
      </c>
    </row>
    <row r="9" spans="1:16" ht="23.45" customHeight="1" x14ac:dyDescent="0.25">
      <c r="A9" s="518" t="s">
        <v>3</v>
      </c>
      <c r="B9" s="518"/>
      <c r="C9" s="518"/>
      <c r="D9" s="519" t="s">
        <v>469</v>
      </c>
      <c r="E9" s="519"/>
      <c r="F9" s="519"/>
      <c r="G9" s="519"/>
      <c r="H9" s="519"/>
      <c r="I9" s="519"/>
      <c r="J9" s="519"/>
      <c r="K9" s="519"/>
      <c r="L9" s="519"/>
      <c r="M9" s="519"/>
      <c r="N9" s="519"/>
      <c r="O9" s="519"/>
      <c r="P9" s="342">
        <v>1</v>
      </c>
    </row>
    <row r="10" spans="1:16" ht="23.45" customHeight="1" x14ac:dyDescent="0.25">
      <c r="A10" s="518" t="s">
        <v>4</v>
      </c>
      <c r="B10" s="518"/>
      <c r="C10" s="518"/>
      <c r="D10" s="520" t="s">
        <v>80</v>
      </c>
      <c r="E10" s="585"/>
      <c r="F10" s="585"/>
      <c r="G10" s="585"/>
      <c r="H10" s="585"/>
      <c r="I10" s="585"/>
      <c r="J10" s="585"/>
      <c r="K10" s="585"/>
      <c r="L10" s="585"/>
      <c r="M10" s="585"/>
      <c r="N10" s="585"/>
      <c r="O10" s="521"/>
      <c r="P10" s="383" t="s">
        <v>120</v>
      </c>
    </row>
    <row r="11" spans="1:16" ht="23.45" customHeight="1" x14ac:dyDescent="0.25">
      <c r="A11" s="518" t="s">
        <v>5</v>
      </c>
      <c r="B11" s="518"/>
      <c r="C11" s="518"/>
      <c r="D11" s="519"/>
      <c r="E11" s="519"/>
      <c r="F11" s="519"/>
      <c r="G11" s="519"/>
      <c r="H11" s="519"/>
      <c r="I11" s="519"/>
      <c r="J11" s="519"/>
      <c r="K11" s="519"/>
      <c r="L11" s="519"/>
      <c r="M11" s="519"/>
      <c r="N11" s="519"/>
      <c r="O11" s="519"/>
      <c r="P11" s="383"/>
    </row>
    <row r="12" spans="1:16" ht="23.45" customHeight="1" x14ac:dyDescent="0.25">
      <c r="A12" s="333"/>
      <c r="B12" s="333"/>
      <c r="C12" s="333"/>
      <c r="D12" s="350"/>
      <c r="E12" s="350"/>
      <c r="F12" s="350"/>
      <c r="G12" s="350"/>
      <c r="H12" s="350"/>
      <c r="I12" s="350"/>
      <c r="J12" s="350"/>
      <c r="K12" s="350"/>
      <c r="L12" s="350"/>
      <c r="M12" s="350"/>
      <c r="N12" s="350"/>
      <c r="O12" s="350"/>
      <c r="P12" s="350"/>
    </row>
    <row r="14" spans="1:16" x14ac:dyDescent="0.25">
      <c r="A14" s="525" t="s">
        <v>242</v>
      </c>
      <c r="B14" s="526"/>
      <c r="C14" s="526"/>
      <c r="D14" s="526"/>
      <c r="E14" s="526"/>
      <c r="F14" s="526"/>
      <c r="G14" s="526"/>
      <c r="H14" s="526"/>
      <c r="I14" s="526"/>
      <c r="J14" s="526"/>
      <c r="K14" s="526"/>
      <c r="L14" s="526"/>
      <c r="M14" s="526"/>
      <c r="N14" s="526"/>
      <c r="O14" s="526"/>
      <c r="P14" s="527"/>
    </row>
    <row r="15" spans="1:16" x14ac:dyDescent="0.25">
      <c r="A15" s="333"/>
      <c r="B15" s="333"/>
      <c r="C15" s="333"/>
      <c r="D15" s="333"/>
      <c r="E15" s="333"/>
      <c r="F15" s="333"/>
      <c r="G15" s="333"/>
      <c r="H15" s="333"/>
      <c r="I15" s="333"/>
      <c r="J15" s="333"/>
      <c r="K15" s="333"/>
      <c r="L15" s="333"/>
      <c r="M15" s="333"/>
      <c r="N15" s="333"/>
      <c r="O15" s="333"/>
      <c r="P15" s="333"/>
    </row>
    <row r="16" spans="1:16" ht="21.6" customHeight="1" x14ac:dyDescent="0.25">
      <c r="A16" s="528" t="s">
        <v>7</v>
      </c>
      <c r="B16" s="529"/>
      <c r="C16" s="529"/>
      <c r="D16" s="530"/>
      <c r="E16" s="520" t="s">
        <v>2</v>
      </c>
      <c r="F16" s="521"/>
      <c r="G16" s="519">
        <v>2014</v>
      </c>
      <c r="H16" s="519"/>
      <c r="I16" s="342">
        <v>2015</v>
      </c>
      <c r="J16" s="342">
        <v>2016</v>
      </c>
      <c r="K16" s="534">
        <v>2017</v>
      </c>
      <c r="L16" s="534"/>
      <c r="M16" s="534">
        <v>2018</v>
      </c>
      <c r="N16" s="534"/>
      <c r="O16" s="534">
        <v>2019</v>
      </c>
      <c r="P16" s="534"/>
    </row>
    <row r="17" spans="1:16" ht="31.5" x14ac:dyDescent="0.25">
      <c r="A17" s="531"/>
      <c r="B17" s="532"/>
      <c r="C17" s="532"/>
      <c r="D17" s="533"/>
      <c r="E17" s="342" t="s">
        <v>8</v>
      </c>
      <c r="F17" s="351" t="s">
        <v>9</v>
      </c>
      <c r="G17" s="520" t="s">
        <v>10</v>
      </c>
      <c r="H17" s="521"/>
      <c r="I17" s="342" t="s">
        <v>10</v>
      </c>
      <c r="J17" s="342" t="s">
        <v>11</v>
      </c>
      <c r="K17" s="520" t="s">
        <v>12</v>
      </c>
      <c r="L17" s="521"/>
      <c r="M17" s="520" t="s">
        <v>13</v>
      </c>
      <c r="N17" s="521"/>
      <c r="O17" s="520" t="s">
        <v>13</v>
      </c>
      <c r="P17" s="521"/>
    </row>
    <row r="18" spans="1:16" ht="23.45" customHeight="1" x14ac:dyDescent="0.25">
      <c r="A18" s="522" t="s">
        <v>14</v>
      </c>
      <c r="B18" s="522"/>
      <c r="C18" s="522"/>
      <c r="D18" s="522"/>
      <c r="E18" s="342"/>
      <c r="F18" s="342"/>
      <c r="G18" s="523" t="s">
        <v>15</v>
      </c>
      <c r="H18" s="524"/>
      <c r="I18" s="343" t="s">
        <v>15</v>
      </c>
      <c r="J18" s="342" t="s">
        <v>470</v>
      </c>
      <c r="K18" s="520">
        <v>4007.1</v>
      </c>
      <c r="L18" s="521"/>
      <c r="M18" s="520">
        <v>4007.1</v>
      </c>
      <c r="N18" s="521"/>
      <c r="O18" s="520">
        <v>4007.1</v>
      </c>
      <c r="P18" s="521"/>
    </row>
    <row r="19" spans="1:16" ht="23.45" customHeight="1" x14ac:dyDescent="0.25">
      <c r="A19" s="518" t="s">
        <v>85</v>
      </c>
      <c r="B19" s="518"/>
      <c r="C19" s="518"/>
      <c r="D19" s="518"/>
      <c r="E19" s="342">
        <v>21</v>
      </c>
      <c r="F19" s="342"/>
      <c r="G19" s="520" t="s">
        <v>15</v>
      </c>
      <c r="H19" s="521"/>
      <c r="I19" s="342" t="s">
        <v>15</v>
      </c>
      <c r="J19" s="342" t="s">
        <v>471</v>
      </c>
      <c r="K19" s="519">
        <v>2943.6</v>
      </c>
      <c r="L19" s="519"/>
      <c r="M19" s="519">
        <v>2943.6</v>
      </c>
      <c r="N19" s="519"/>
      <c r="O19" s="519">
        <v>2943.6</v>
      </c>
      <c r="P19" s="519"/>
    </row>
    <row r="20" spans="1:16" ht="23.45" customHeight="1" x14ac:dyDescent="0.25">
      <c r="A20" s="518" t="s">
        <v>93</v>
      </c>
      <c r="B20" s="518"/>
      <c r="C20" s="518"/>
      <c r="D20" s="518"/>
      <c r="E20" s="342">
        <v>22</v>
      </c>
      <c r="F20" s="342"/>
      <c r="G20" s="519" t="s">
        <v>15</v>
      </c>
      <c r="H20" s="519"/>
      <c r="I20" s="342" t="s">
        <v>15</v>
      </c>
      <c r="J20" s="342" t="s">
        <v>472</v>
      </c>
      <c r="K20" s="519">
        <v>744</v>
      </c>
      <c r="L20" s="519"/>
      <c r="M20" s="519">
        <v>744</v>
      </c>
      <c r="N20" s="519"/>
      <c r="O20" s="519">
        <v>744</v>
      </c>
      <c r="P20" s="519"/>
    </row>
    <row r="21" spans="1:16" ht="23.45" customHeight="1" x14ac:dyDescent="0.25">
      <c r="A21" s="518" t="s">
        <v>274</v>
      </c>
      <c r="B21" s="518"/>
      <c r="C21" s="518"/>
      <c r="D21" s="518"/>
      <c r="E21" s="342">
        <v>27</v>
      </c>
      <c r="F21" s="342"/>
      <c r="G21" s="519" t="s">
        <v>15</v>
      </c>
      <c r="H21" s="519"/>
      <c r="I21" s="342" t="s">
        <v>15</v>
      </c>
      <c r="J21" s="342" t="s">
        <v>473</v>
      </c>
      <c r="K21" s="519" t="s">
        <v>474</v>
      </c>
      <c r="L21" s="519"/>
      <c r="M21" s="519" t="s">
        <v>474</v>
      </c>
      <c r="N21" s="519"/>
      <c r="O21" s="519" t="s">
        <v>474</v>
      </c>
      <c r="P21" s="519"/>
    </row>
    <row r="22" spans="1:16" ht="23.45" customHeight="1" x14ac:dyDescent="0.25">
      <c r="A22" s="518" t="s">
        <v>121</v>
      </c>
      <c r="B22" s="518"/>
      <c r="C22" s="518"/>
      <c r="D22" s="518"/>
      <c r="E22" s="342">
        <v>30</v>
      </c>
      <c r="F22" s="342"/>
      <c r="G22" s="519" t="s">
        <v>15</v>
      </c>
      <c r="H22" s="519"/>
      <c r="I22" s="342" t="s">
        <v>15</v>
      </c>
      <c r="J22" s="342" t="s">
        <v>475</v>
      </c>
      <c r="K22" s="519">
        <v>289.5</v>
      </c>
      <c r="L22" s="519"/>
      <c r="M22" s="519">
        <v>289.5</v>
      </c>
      <c r="N22" s="519"/>
      <c r="O22" s="519">
        <v>289.5</v>
      </c>
      <c r="P22" s="519"/>
    </row>
    <row r="23" spans="1:16" ht="23.45" customHeight="1" x14ac:dyDescent="0.25">
      <c r="A23" s="518"/>
      <c r="B23" s="518"/>
      <c r="C23" s="518"/>
      <c r="D23" s="518"/>
      <c r="E23" s="342"/>
      <c r="F23" s="342"/>
      <c r="G23" s="519" t="s">
        <v>15</v>
      </c>
      <c r="H23" s="519"/>
      <c r="I23" s="342" t="s">
        <v>15</v>
      </c>
      <c r="J23" s="342"/>
      <c r="K23" s="519"/>
      <c r="L23" s="519"/>
      <c r="M23" s="519"/>
      <c r="N23" s="519"/>
      <c r="O23" s="519"/>
      <c r="P23" s="519"/>
    </row>
    <row r="24" spans="1:16" ht="23.45" customHeight="1" x14ac:dyDescent="0.25">
      <c r="A24" s="518"/>
      <c r="B24" s="518"/>
      <c r="C24" s="518"/>
      <c r="D24" s="518"/>
      <c r="E24" s="342"/>
      <c r="F24" s="342"/>
      <c r="G24" s="519" t="s">
        <v>15</v>
      </c>
      <c r="H24" s="519"/>
      <c r="I24" s="342" t="s">
        <v>15</v>
      </c>
      <c r="J24" s="342"/>
      <c r="K24" s="519"/>
      <c r="L24" s="519"/>
      <c r="M24" s="519"/>
      <c r="N24" s="519"/>
      <c r="O24" s="519"/>
      <c r="P24" s="519"/>
    </row>
    <row r="25" spans="1:16" ht="23.45" customHeight="1" x14ac:dyDescent="0.25">
      <c r="A25" s="518"/>
      <c r="B25" s="518"/>
      <c r="C25" s="518"/>
      <c r="D25" s="518"/>
      <c r="E25" s="342"/>
      <c r="F25" s="342"/>
      <c r="G25" s="519" t="s">
        <v>15</v>
      </c>
      <c r="H25" s="519"/>
      <c r="I25" s="342" t="s">
        <v>15</v>
      </c>
      <c r="J25" s="342"/>
      <c r="K25" s="519"/>
      <c r="L25" s="519"/>
      <c r="M25" s="519"/>
      <c r="N25" s="519"/>
      <c r="O25" s="519"/>
      <c r="P25" s="519"/>
    </row>
    <row r="26" spans="1:16" ht="23.45" customHeight="1" x14ac:dyDescent="0.25">
      <c r="A26" s="333"/>
      <c r="B26" s="333"/>
      <c r="C26" s="333"/>
      <c r="D26" s="333"/>
      <c r="E26" s="350"/>
      <c r="F26" s="350"/>
      <c r="G26" s="350"/>
      <c r="H26" s="350"/>
      <c r="I26" s="350"/>
      <c r="J26" s="350"/>
      <c r="K26" s="350"/>
      <c r="L26" s="350"/>
      <c r="M26" s="350"/>
      <c r="N26" s="350"/>
      <c r="O26" s="350"/>
      <c r="P26" s="350"/>
    </row>
    <row r="27" spans="1:16" ht="14.45" customHeight="1" x14ac:dyDescent="0.25"/>
    <row r="28" spans="1:16" ht="18.600000000000001" customHeight="1" x14ac:dyDescent="0.25">
      <c r="A28" s="528" t="s">
        <v>7</v>
      </c>
      <c r="B28" s="530"/>
      <c r="C28" s="534" t="s">
        <v>2</v>
      </c>
      <c r="D28" s="534"/>
      <c r="E28" s="534"/>
      <c r="F28" s="534"/>
      <c r="G28" s="519">
        <v>2014</v>
      </c>
      <c r="H28" s="519"/>
      <c r="I28" s="342">
        <v>2015</v>
      </c>
      <c r="J28" s="342">
        <v>2016</v>
      </c>
      <c r="K28" s="534">
        <v>2017</v>
      </c>
      <c r="L28" s="534"/>
      <c r="M28" s="534">
        <v>2018</v>
      </c>
      <c r="N28" s="534"/>
      <c r="O28" s="534">
        <v>2019</v>
      </c>
      <c r="P28" s="534"/>
    </row>
    <row r="29" spans="1:16" ht="35.450000000000003" customHeight="1" x14ac:dyDescent="0.25">
      <c r="A29" s="531"/>
      <c r="B29" s="533"/>
      <c r="C29" s="342" t="s">
        <v>16</v>
      </c>
      <c r="D29" s="342" t="s">
        <v>17</v>
      </c>
      <c r="E29" s="342" t="s">
        <v>8</v>
      </c>
      <c r="F29" s="351" t="s">
        <v>9</v>
      </c>
      <c r="G29" s="520" t="s">
        <v>10</v>
      </c>
      <c r="H29" s="521"/>
      <c r="I29" s="342" t="s">
        <v>10</v>
      </c>
      <c r="J29" s="342" t="s">
        <v>11</v>
      </c>
      <c r="K29" s="520" t="s">
        <v>12</v>
      </c>
      <c r="L29" s="521"/>
      <c r="M29" s="520" t="s">
        <v>13</v>
      </c>
      <c r="N29" s="521"/>
      <c r="O29" s="520" t="s">
        <v>13</v>
      </c>
      <c r="P29" s="521"/>
    </row>
    <row r="30" spans="1:16" ht="53.45" customHeight="1" x14ac:dyDescent="0.25">
      <c r="A30" s="535" t="s">
        <v>18</v>
      </c>
      <c r="B30" s="536"/>
      <c r="C30" s="114"/>
      <c r="D30" s="114"/>
      <c r="E30" s="114"/>
      <c r="F30" s="114"/>
      <c r="G30" s="537" t="s">
        <v>15</v>
      </c>
      <c r="H30" s="537"/>
      <c r="I30" s="343" t="s">
        <v>15</v>
      </c>
      <c r="J30" s="114" t="s">
        <v>470</v>
      </c>
      <c r="K30" s="534">
        <v>4007.1</v>
      </c>
      <c r="L30" s="534"/>
      <c r="M30" s="534">
        <v>4007.1</v>
      </c>
      <c r="N30" s="534"/>
      <c r="O30" s="534">
        <v>4007.1</v>
      </c>
      <c r="P30" s="534"/>
    </row>
    <row r="31" spans="1:16" ht="32.450000000000003" customHeight="1" x14ac:dyDescent="0.25">
      <c r="A31" s="538" t="s">
        <v>19</v>
      </c>
      <c r="B31" s="539"/>
      <c r="C31" s="157">
        <v>2</v>
      </c>
      <c r="D31" s="114"/>
      <c r="E31" s="114"/>
      <c r="F31" s="114"/>
      <c r="G31" s="519" t="s">
        <v>15</v>
      </c>
      <c r="H31" s="519"/>
      <c r="I31" s="342" t="s">
        <v>15</v>
      </c>
      <c r="J31" s="114"/>
      <c r="K31" s="534"/>
      <c r="L31" s="534"/>
      <c r="M31" s="534"/>
      <c r="N31" s="534"/>
      <c r="O31" s="534"/>
      <c r="P31" s="534"/>
    </row>
    <row r="32" spans="1:16" ht="18.600000000000001" customHeight="1" x14ac:dyDescent="0.25">
      <c r="A32" s="534"/>
      <c r="B32" s="534"/>
      <c r="C32" s="114"/>
      <c r="D32" s="114"/>
      <c r="E32" s="114"/>
      <c r="F32" s="114"/>
      <c r="G32" s="519" t="s">
        <v>15</v>
      </c>
      <c r="H32" s="519"/>
      <c r="I32" s="342" t="s">
        <v>15</v>
      </c>
      <c r="J32" s="114"/>
      <c r="K32" s="534"/>
      <c r="L32" s="534"/>
      <c r="M32" s="534"/>
      <c r="N32" s="534"/>
      <c r="O32" s="534"/>
      <c r="P32" s="534"/>
    </row>
    <row r="33" spans="1:16" ht="18.600000000000001" customHeight="1" x14ac:dyDescent="0.25">
      <c r="A33" s="534"/>
      <c r="B33" s="534"/>
      <c r="C33" s="114"/>
      <c r="D33" s="114"/>
      <c r="E33" s="114"/>
      <c r="F33" s="114"/>
      <c r="G33" s="519" t="s">
        <v>15</v>
      </c>
      <c r="H33" s="519"/>
      <c r="I33" s="342" t="s">
        <v>15</v>
      </c>
      <c r="J33" s="114"/>
      <c r="K33" s="534"/>
      <c r="L33" s="534"/>
      <c r="M33" s="534"/>
      <c r="N33" s="534"/>
      <c r="O33" s="534"/>
      <c r="P33" s="534"/>
    </row>
    <row r="34" spans="1:16" ht="18.600000000000001" customHeight="1" x14ac:dyDescent="0.25">
      <c r="A34" s="534"/>
      <c r="B34" s="534"/>
      <c r="C34" s="114"/>
      <c r="D34" s="114"/>
      <c r="E34" s="114"/>
      <c r="F34" s="114"/>
      <c r="G34" s="519" t="s">
        <v>15</v>
      </c>
      <c r="H34" s="519"/>
      <c r="I34" s="342" t="s">
        <v>15</v>
      </c>
      <c r="J34" s="114"/>
      <c r="K34" s="534"/>
      <c r="L34" s="534"/>
      <c r="M34" s="534"/>
      <c r="N34" s="534"/>
      <c r="O34" s="534"/>
      <c r="P34" s="534"/>
    </row>
    <row r="35" spans="1:16" ht="32.450000000000003" customHeight="1" x14ac:dyDescent="0.25">
      <c r="A35" s="538" t="s">
        <v>20</v>
      </c>
      <c r="B35" s="539"/>
      <c r="C35" s="157">
        <v>2</v>
      </c>
      <c r="D35" s="114"/>
      <c r="E35" s="114"/>
      <c r="F35" s="114"/>
      <c r="G35" s="519" t="s">
        <v>15</v>
      </c>
      <c r="H35" s="519"/>
      <c r="I35" s="342" t="s">
        <v>15</v>
      </c>
      <c r="J35" s="114"/>
      <c r="K35" s="534"/>
      <c r="L35" s="534"/>
      <c r="M35" s="534"/>
      <c r="N35" s="534"/>
      <c r="O35" s="534"/>
      <c r="P35" s="534"/>
    </row>
    <row r="36" spans="1:16" ht="19.149999999999999" customHeight="1" x14ac:dyDescent="0.25">
      <c r="A36" s="534"/>
      <c r="B36" s="534"/>
      <c r="C36" s="114"/>
      <c r="D36" s="114"/>
      <c r="E36" s="114"/>
      <c r="F36" s="114"/>
      <c r="G36" s="519" t="s">
        <v>15</v>
      </c>
      <c r="H36" s="519"/>
      <c r="I36" s="342" t="s">
        <v>15</v>
      </c>
      <c r="J36" s="114"/>
      <c r="K36" s="534"/>
      <c r="L36" s="534"/>
      <c r="M36" s="534"/>
      <c r="N36" s="534"/>
      <c r="O36" s="534"/>
      <c r="P36" s="534"/>
    </row>
    <row r="37" spans="1:16" ht="19.149999999999999" customHeight="1" x14ac:dyDescent="0.25">
      <c r="A37" s="540"/>
      <c r="B37" s="541"/>
      <c r="C37" s="114"/>
      <c r="D37" s="114"/>
      <c r="E37" s="114"/>
      <c r="F37" s="114"/>
      <c r="G37" s="520" t="s">
        <v>15</v>
      </c>
      <c r="H37" s="521"/>
      <c r="I37" s="342" t="s">
        <v>15</v>
      </c>
      <c r="J37" s="114"/>
      <c r="K37" s="540"/>
      <c r="L37" s="541"/>
      <c r="M37" s="540"/>
      <c r="N37" s="541"/>
      <c r="O37" s="540"/>
      <c r="P37" s="541"/>
    </row>
    <row r="38" spans="1:16" ht="19.149999999999999" customHeight="1" x14ac:dyDescent="0.25">
      <c r="A38" s="540"/>
      <c r="B38" s="541"/>
      <c r="C38" s="114"/>
      <c r="D38" s="114"/>
      <c r="E38" s="114"/>
      <c r="F38" s="114"/>
      <c r="G38" s="520" t="s">
        <v>15</v>
      </c>
      <c r="H38" s="521"/>
      <c r="I38" s="342" t="s">
        <v>15</v>
      </c>
      <c r="J38" s="114"/>
      <c r="K38" s="540"/>
      <c r="L38" s="541"/>
      <c r="M38" s="540"/>
      <c r="N38" s="541"/>
      <c r="O38" s="540"/>
      <c r="P38" s="541"/>
    </row>
    <row r="39" spans="1:16" ht="59.25" customHeight="1" x14ac:dyDescent="0.25">
      <c r="A39" s="538" t="s">
        <v>21</v>
      </c>
      <c r="B39" s="539"/>
      <c r="C39" s="157">
        <v>1</v>
      </c>
      <c r="D39" s="114"/>
      <c r="E39" s="114"/>
      <c r="F39" s="114"/>
      <c r="G39" s="520" t="s">
        <v>15</v>
      </c>
      <c r="H39" s="521"/>
      <c r="I39" s="342" t="s">
        <v>15</v>
      </c>
      <c r="J39" s="114" t="s">
        <v>470</v>
      </c>
      <c r="K39" s="540">
        <v>4007.1</v>
      </c>
      <c r="L39" s="541"/>
      <c r="M39" s="540">
        <v>4007.1</v>
      </c>
      <c r="N39" s="541"/>
      <c r="O39" s="540">
        <v>4007.1</v>
      </c>
      <c r="P39" s="541"/>
    </row>
    <row r="40" spans="1:16" ht="20.45" customHeight="1" x14ac:dyDescent="0.25">
      <c r="A40" s="540"/>
      <c r="B40" s="541"/>
      <c r="C40" s="114"/>
      <c r="D40" s="114"/>
      <c r="E40" s="114"/>
      <c r="F40" s="114"/>
      <c r="G40" s="520" t="s">
        <v>15</v>
      </c>
      <c r="H40" s="521"/>
      <c r="I40" s="342" t="s">
        <v>15</v>
      </c>
      <c r="J40" s="114"/>
      <c r="K40" s="540"/>
      <c r="L40" s="541"/>
      <c r="M40" s="540"/>
      <c r="N40" s="541"/>
      <c r="O40" s="540"/>
      <c r="P40" s="541"/>
    </row>
    <row r="41" spans="1:16" ht="14.45" customHeight="1" x14ac:dyDescent="0.25"/>
    <row r="42" spans="1:16" ht="14.45" customHeight="1" x14ac:dyDescent="0.25">
      <c r="A42" s="544" t="s">
        <v>244</v>
      </c>
      <c r="B42" s="545"/>
      <c r="C42" s="545"/>
      <c r="D42" s="545"/>
      <c r="E42" s="545"/>
      <c r="F42" s="545"/>
      <c r="G42" s="545"/>
      <c r="H42" s="545"/>
      <c r="I42" s="545"/>
      <c r="J42" s="545"/>
      <c r="K42" s="545"/>
      <c r="L42" s="545"/>
      <c r="M42" s="545"/>
      <c r="N42" s="545"/>
      <c r="O42" s="545"/>
      <c r="P42" s="546"/>
    </row>
    <row r="43" spans="1:16" ht="25.15" customHeight="1" x14ac:dyDescent="0.25">
      <c r="A43" s="519" t="s">
        <v>7</v>
      </c>
      <c r="B43" s="519"/>
      <c r="C43" s="519"/>
      <c r="D43" s="519" t="s">
        <v>2</v>
      </c>
      <c r="E43" s="519"/>
      <c r="F43" s="519"/>
      <c r="G43" s="519" t="s">
        <v>409</v>
      </c>
      <c r="H43" s="519"/>
      <c r="I43" s="519"/>
      <c r="J43" s="519"/>
      <c r="K43" s="519" t="s">
        <v>25</v>
      </c>
      <c r="L43" s="519"/>
      <c r="M43" s="519"/>
      <c r="N43" s="519" t="s">
        <v>410</v>
      </c>
      <c r="O43" s="519"/>
      <c r="P43" s="519"/>
    </row>
    <row r="44" spans="1:16" ht="64.150000000000006" customHeight="1" x14ac:dyDescent="0.25">
      <c r="A44" s="519"/>
      <c r="B44" s="519"/>
      <c r="C44" s="519"/>
      <c r="D44" s="342" t="s">
        <v>8</v>
      </c>
      <c r="E44" s="542" t="s">
        <v>26</v>
      </c>
      <c r="F44" s="542"/>
      <c r="G44" s="543" t="s">
        <v>27</v>
      </c>
      <c r="H44" s="543"/>
      <c r="I44" s="356" t="s">
        <v>28</v>
      </c>
      <c r="J44" s="356" t="s">
        <v>29</v>
      </c>
      <c r="K44" s="356" t="s">
        <v>27</v>
      </c>
      <c r="L44" s="356" t="s">
        <v>28</v>
      </c>
      <c r="M44" s="356" t="s">
        <v>29</v>
      </c>
      <c r="N44" s="356" t="s">
        <v>27</v>
      </c>
      <c r="O44" s="356" t="s">
        <v>28</v>
      </c>
      <c r="P44" s="356" t="s">
        <v>29</v>
      </c>
    </row>
    <row r="45" spans="1:16" ht="20.45" customHeight="1" x14ac:dyDescent="0.25">
      <c r="A45" s="518" t="s">
        <v>30</v>
      </c>
      <c r="B45" s="518"/>
      <c r="C45" s="518"/>
      <c r="D45" s="114"/>
      <c r="E45" s="519"/>
      <c r="F45" s="519"/>
      <c r="G45" s="519">
        <v>4007.1</v>
      </c>
      <c r="H45" s="519"/>
      <c r="I45" s="342"/>
      <c r="J45" s="342">
        <v>4007.1</v>
      </c>
      <c r="K45" s="342">
        <v>4007.1</v>
      </c>
      <c r="L45" s="342"/>
      <c r="M45" s="342">
        <v>4007.1</v>
      </c>
      <c r="N45" s="342">
        <v>4007.1</v>
      </c>
      <c r="O45" s="342"/>
      <c r="P45" s="342">
        <v>4007.1</v>
      </c>
    </row>
    <row r="46" spans="1:16" s="159" customFormat="1" ht="20.45" customHeight="1" x14ac:dyDescent="0.25">
      <c r="A46" s="547" t="s">
        <v>164</v>
      </c>
      <c r="B46" s="547"/>
      <c r="C46" s="547"/>
      <c r="D46" s="355" t="s">
        <v>31</v>
      </c>
      <c r="E46" s="548"/>
      <c r="F46" s="548"/>
      <c r="G46" s="548">
        <v>4007.1</v>
      </c>
      <c r="H46" s="548"/>
      <c r="I46" s="355"/>
      <c r="J46" s="355">
        <v>4007.1</v>
      </c>
      <c r="K46" s="355">
        <v>4007.1</v>
      </c>
      <c r="L46" s="355"/>
      <c r="M46" s="355">
        <v>4007.1</v>
      </c>
      <c r="N46" s="355">
        <v>4007.1</v>
      </c>
      <c r="O46" s="355"/>
      <c r="P46" s="355">
        <v>4007.1</v>
      </c>
    </row>
    <row r="47" spans="1:16" s="159" customFormat="1" ht="20.45" customHeight="1" x14ac:dyDescent="0.25">
      <c r="A47" s="547" t="s">
        <v>32</v>
      </c>
      <c r="B47" s="547"/>
      <c r="C47" s="547"/>
      <c r="D47" s="355" t="s">
        <v>33</v>
      </c>
      <c r="E47" s="548"/>
      <c r="F47" s="548"/>
      <c r="G47" s="548"/>
      <c r="H47" s="548"/>
      <c r="I47" s="355"/>
      <c r="J47" s="355"/>
      <c r="K47" s="355"/>
      <c r="L47" s="355"/>
      <c r="M47" s="355"/>
      <c r="N47" s="355"/>
      <c r="O47" s="355"/>
      <c r="P47" s="355"/>
    </row>
    <row r="48" spans="1:16" ht="20.45" customHeight="1" x14ac:dyDescent="0.25">
      <c r="A48" s="518"/>
      <c r="B48" s="518"/>
      <c r="C48" s="518"/>
      <c r="D48" s="114"/>
      <c r="E48" s="519"/>
      <c r="F48" s="519"/>
      <c r="G48" s="519"/>
      <c r="H48" s="519"/>
      <c r="I48" s="342"/>
      <c r="J48" s="342"/>
      <c r="K48" s="342"/>
      <c r="L48" s="342"/>
      <c r="M48" s="342"/>
      <c r="N48" s="342"/>
      <c r="O48" s="342"/>
      <c r="P48" s="342"/>
    </row>
    <row r="49" spans="1:16" ht="20.45" customHeight="1" x14ac:dyDescent="0.25">
      <c r="A49" s="518" t="s">
        <v>30</v>
      </c>
      <c r="B49" s="518"/>
      <c r="C49" s="518"/>
      <c r="D49" s="114"/>
      <c r="E49" s="519"/>
      <c r="F49" s="519"/>
      <c r="G49" s="519">
        <v>4007.1</v>
      </c>
      <c r="H49" s="519"/>
      <c r="I49" s="342"/>
      <c r="J49" s="342">
        <v>4007.1</v>
      </c>
      <c r="K49" s="342">
        <v>4007.1</v>
      </c>
      <c r="L49" s="342"/>
      <c r="M49" s="342">
        <v>4007.1</v>
      </c>
      <c r="N49" s="342">
        <v>4007.1</v>
      </c>
      <c r="O49" s="342"/>
      <c r="P49" s="342">
        <v>4007.1</v>
      </c>
    </row>
    <row r="50" spans="1:16" s="159" customFormat="1" ht="20.45" customHeight="1" x14ac:dyDescent="0.25">
      <c r="A50" s="547" t="s">
        <v>34</v>
      </c>
      <c r="B50" s="547"/>
      <c r="C50" s="547"/>
      <c r="D50" s="160"/>
      <c r="E50" s="548"/>
      <c r="F50" s="548"/>
      <c r="G50" s="548"/>
      <c r="H50" s="548"/>
      <c r="I50" s="355"/>
      <c r="J50" s="355"/>
      <c r="K50" s="355"/>
      <c r="L50" s="355"/>
      <c r="M50" s="355"/>
      <c r="N50" s="355"/>
      <c r="O50" s="355"/>
      <c r="P50" s="355"/>
    </row>
    <row r="51" spans="1:16" s="159" customFormat="1" ht="20.45" customHeight="1" x14ac:dyDescent="0.25">
      <c r="A51" s="547" t="s">
        <v>35</v>
      </c>
      <c r="B51" s="547"/>
      <c r="C51" s="547"/>
      <c r="D51" s="160"/>
      <c r="E51" s="548"/>
      <c r="F51" s="548"/>
      <c r="G51" s="548">
        <v>4007.1</v>
      </c>
      <c r="H51" s="548"/>
      <c r="I51" s="355"/>
      <c r="J51" s="355">
        <v>4007.1</v>
      </c>
      <c r="K51" s="355">
        <v>4007.1</v>
      </c>
      <c r="L51" s="355"/>
      <c r="M51" s="355">
        <v>4007.1</v>
      </c>
      <c r="N51" s="355">
        <v>4007.1</v>
      </c>
      <c r="O51" s="355"/>
      <c r="P51" s="355">
        <v>4007.1</v>
      </c>
    </row>
    <row r="52" spans="1:16" ht="20.45" customHeight="1" x14ac:dyDescent="0.25">
      <c r="A52" s="518"/>
      <c r="B52" s="518"/>
      <c r="C52" s="518"/>
      <c r="D52" s="114"/>
      <c r="E52" s="519"/>
      <c r="F52" s="519"/>
      <c r="G52" s="519"/>
      <c r="H52" s="519"/>
      <c r="I52" s="342"/>
      <c r="J52" s="342"/>
      <c r="K52" s="342"/>
      <c r="L52" s="342"/>
      <c r="M52" s="342"/>
      <c r="N52" s="342"/>
      <c r="O52" s="342"/>
      <c r="P52" s="342"/>
    </row>
    <row r="53" spans="1:16" ht="19.149999999999999" customHeight="1" x14ac:dyDescent="0.25"/>
    <row r="54" spans="1:16" x14ac:dyDescent="0.25">
      <c r="A54" s="522" t="s">
        <v>245</v>
      </c>
      <c r="B54" s="522"/>
      <c r="C54" s="522"/>
      <c r="D54" s="522"/>
      <c r="E54" s="522"/>
      <c r="F54" s="522"/>
      <c r="G54" s="522"/>
      <c r="H54" s="522"/>
      <c r="I54" s="522"/>
      <c r="J54" s="522"/>
      <c r="K54" s="522"/>
      <c r="L54" s="522"/>
      <c r="M54" s="522"/>
      <c r="N54" s="522"/>
      <c r="O54" s="522"/>
      <c r="P54" s="522"/>
    </row>
    <row r="55" spans="1:16" x14ac:dyDescent="0.25">
      <c r="A55" s="519" t="s">
        <v>7</v>
      </c>
      <c r="B55" s="519"/>
      <c r="C55" s="519" t="s">
        <v>2</v>
      </c>
      <c r="D55" s="519"/>
      <c r="E55" s="519"/>
      <c r="F55" s="519"/>
      <c r="G55" s="519"/>
      <c r="H55" s="519"/>
      <c r="I55" s="528" t="s">
        <v>37</v>
      </c>
      <c r="J55" s="530"/>
      <c r="K55" s="342">
        <v>2014</v>
      </c>
      <c r="L55" s="342">
        <v>2015</v>
      </c>
      <c r="M55" s="342">
        <v>2016</v>
      </c>
      <c r="N55" s="342">
        <v>2017</v>
      </c>
      <c r="O55" s="342">
        <v>2018</v>
      </c>
      <c r="P55" s="342">
        <v>2019</v>
      </c>
    </row>
    <row r="56" spans="1:16" ht="51.6" customHeight="1" x14ac:dyDescent="0.25">
      <c r="A56" s="519"/>
      <c r="B56" s="519"/>
      <c r="C56" s="351" t="s">
        <v>38</v>
      </c>
      <c r="D56" s="351" t="s">
        <v>39</v>
      </c>
      <c r="E56" s="351" t="s">
        <v>40</v>
      </c>
      <c r="F56" s="351" t="s">
        <v>41</v>
      </c>
      <c r="G56" s="351" t="s">
        <v>42</v>
      </c>
      <c r="H56" s="351" t="s">
        <v>43</v>
      </c>
      <c r="I56" s="531"/>
      <c r="J56" s="533"/>
      <c r="K56" s="356" t="s">
        <v>10</v>
      </c>
      <c r="L56" s="356" t="s">
        <v>10</v>
      </c>
      <c r="M56" s="356" t="s">
        <v>11</v>
      </c>
      <c r="N56" s="356" t="s">
        <v>12</v>
      </c>
      <c r="O56" s="356" t="s">
        <v>13</v>
      </c>
      <c r="P56" s="356" t="s">
        <v>13</v>
      </c>
    </row>
    <row r="57" spans="1:16" x14ac:dyDescent="0.25">
      <c r="A57" s="549" t="s">
        <v>30</v>
      </c>
      <c r="B57" s="550"/>
      <c r="C57" s="113"/>
      <c r="D57" s="113"/>
      <c r="E57" s="113"/>
      <c r="F57" s="113"/>
      <c r="G57" s="113"/>
      <c r="H57" s="113"/>
      <c r="I57" s="551"/>
      <c r="J57" s="552"/>
      <c r="K57" s="343" t="s">
        <v>15</v>
      </c>
      <c r="L57" s="343" t="s">
        <v>15</v>
      </c>
      <c r="M57" s="113"/>
      <c r="N57" s="113"/>
      <c r="O57" s="113"/>
      <c r="P57" s="113"/>
    </row>
    <row r="58" spans="1:16" ht="23.45" customHeight="1" x14ac:dyDescent="0.25">
      <c r="A58" s="525"/>
      <c r="B58" s="527"/>
      <c r="C58" s="114"/>
      <c r="D58" s="114"/>
      <c r="E58" s="114"/>
      <c r="F58" s="114"/>
      <c r="G58" s="114"/>
      <c r="H58" s="114"/>
      <c r="I58" s="540"/>
      <c r="J58" s="541"/>
      <c r="K58" s="342" t="s">
        <v>15</v>
      </c>
      <c r="L58" s="342" t="s">
        <v>15</v>
      </c>
      <c r="M58" s="114"/>
      <c r="N58" s="114"/>
      <c r="O58" s="114"/>
      <c r="P58" s="114"/>
    </row>
    <row r="59" spans="1:16" ht="23.45" customHeight="1" x14ac:dyDescent="0.25">
      <c r="A59" s="540"/>
      <c r="B59" s="541"/>
      <c r="C59" s="114"/>
      <c r="D59" s="114"/>
      <c r="E59" s="114"/>
      <c r="F59" s="114"/>
      <c r="G59" s="114"/>
      <c r="H59" s="114"/>
      <c r="I59" s="540"/>
      <c r="J59" s="541"/>
      <c r="K59" s="342" t="s">
        <v>15</v>
      </c>
      <c r="L59" s="342" t="s">
        <v>15</v>
      </c>
      <c r="M59" s="114"/>
      <c r="N59" s="114"/>
      <c r="O59" s="114"/>
      <c r="P59" s="114"/>
    </row>
    <row r="60" spans="1:16" ht="23.45" customHeight="1" x14ac:dyDescent="0.25">
      <c r="A60" s="540"/>
      <c r="B60" s="541"/>
      <c r="C60" s="114"/>
      <c r="D60" s="114"/>
      <c r="E60" s="114"/>
      <c r="F60" s="114"/>
      <c r="G60" s="114"/>
      <c r="H60" s="114"/>
      <c r="I60" s="540"/>
      <c r="J60" s="541"/>
      <c r="K60" s="342" t="s">
        <v>15</v>
      </c>
      <c r="L60" s="342" t="s">
        <v>15</v>
      </c>
      <c r="M60" s="114"/>
      <c r="N60" s="114"/>
      <c r="O60" s="114"/>
      <c r="P60" s="114"/>
    </row>
    <row r="61" spans="1:16" ht="23.45" customHeight="1" x14ac:dyDescent="0.25">
      <c r="A61" s="540"/>
      <c r="B61" s="541"/>
      <c r="C61" s="114"/>
      <c r="D61" s="114"/>
      <c r="E61" s="114"/>
      <c r="F61" s="114"/>
      <c r="G61" s="114"/>
      <c r="H61" s="114"/>
      <c r="I61" s="540"/>
      <c r="J61" s="541"/>
      <c r="K61" s="342" t="s">
        <v>15</v>
      </c>
      <c r="L61" s="342" t="s">
        <v>15</v>
      </c>
      <c r="M61" s="114"/>
      <c r="N61" s="114"/>
      <c r="O61" s="114"/>
      <c r="P61" s="114"/>
    </row>
    <row r="62" spans="1:16" ht="23.45" customHeight="1" x14ac:dyDescent="0.25">
      <c r="A62" s="540"/>
      <c r="B62" s="541"/>
      <c r="C62" s="114"/>
      <c r="D62" s="114"/>
      <c r="E62" s="114"/>
      <c r="F62" s="114"/>
      <c r="G62" s="114"/>
      <c r="H62" s="114"/>
      <c r="I62" s="540"/>
      <c r="J62" s="541"/>
      <c r="K62" s="342" t="s">
        <v>15</v>
      </c>
      <c r="L62" s="342" t="s">
        <v>15</v>
      </c>
      <c r="M62" s="114"/>
      <c r="N62" s="114"/>
      <c r="O62" s="114"/>
      <c r="P62" s="114"/>
    </row>
    <row r="63" spans="1:16" x14ac:dyDescent="0.25">
      <c r="A63" s="540"/>
      <c r="B63" s="553"/>
    </row>
    <row r="64" spans="1:16" x14ac:dyDescent="0.25">
      <c r="A64" s="554" t="s">
        <v>44</v>
      </c>
      <c r="B64" s="554"/>
      <c r="C64" s="554"/>
      <c r="D64" s="554"/>
      <c r="E64" s="554"/>
      <c r="F64" s="554"/>
      <c r="G64" s="554"/>
      <c r="H64" s="554"/>
      <c r="I64" s="554"/>
      <c r="J64" s="554"/>
      <c r="K64" s="554"/>
      <c r="L64" s="554"/>
      <c r="M64" s="554"/>
      <c r="N64" s="554"/>
      <c r="O64" s="554"/>
      <c r="P64" s="555"/>
    </row>
    <row r="65" spans="1:16" ht="21.6" customHeight="1" x14ac:dyDescent="0.25">
      <c r="A65" s="525"/>
      <c r="B65" s="527"/>
      <c r="C65" s="525"/>
      <c r="D65" s="526"/>
      <c r="E65" s="526"/>
      <c r="F65" s="526"/>
      <c r="G65" s="526"/>
      <c r="H65" s="526"/>
      <c r="I65" s="526"/>
      <c r="J65" s="526"/>
      <c r="K65" s="526"/>
      <c r="L65" s="526"/>
      <c r="M65" s="526"/>
      <c r="N65" s="527"/>
      <c r="O65" s="534" t="s">
        <v>2</v>
      </c>
      <c r="P65" s="534"/>
    </row>
    <row r="66" spans="1:16" ht="21.6" customHeight="1" x14ac:dyDescent="0.25">
      <c r="A66" s="518" t="s">
        <v>45</v>
      </c>
      <c r="B66" s="518"/>
      <c r="C66" s="525" t="s">
        <v>246</v>
      </c>
      <c r="D66" s="526"/>
      <c r="E66" s="526"/>
      <c r="F66" s="526"/>
      <c r="G66" s="526"/>
      <c r="H66" s="526"/>
      <c r="I66" s="526"/>
      <c r="J66" s="526"/>
      <c r="K66" s="526"/>
      <c r="L66" s="526"/>
      <c r="M66" s="526"/>
      <c r="N66" s="527"/>
      <c r="O66" s="534">
        <v>419</v>
      </c>
      <c r="P66" s="534"/>
    </row>
    <row r="67" spans="1:16" ht="21.6" customHeight="1" x14ac:dyDescent="0.25">
      <c r="A67" s="518" t="s">
        <v>46</v>
      </c>
      <c r="B67" s="518"/>
      <c r="C67" s="352" t="s">
        <v>247</v>
      </c>
      <c r="D67" s="353"/>
      <c r="E67" s="353"/>
      <c r="F67" s="353"/>
      <c r="G67" s="353"/>
      <c r="H67" s="353"/>
      <c r="I67" s="353"/>
      <c r="J67" s="353"/>
      <c r="K67" s="353"/>
      <c r="L67" s="353"/>
      <c r="M67" s="353"/>
      <c r="N67" s="354"/>
      <c r="O67" s="534">
        <v>50</v>
      </c>
      <c r="P67" s="534"/>
    </row>
    <row r="68" spans="1:16" ht="21.6" customHeight="1" x14ac:dyDescent="0.25">
      <c r="A68" s="518" t="s">
        <v>48</v>
      </c>
      <c r="B68" s="518"/>
      <c r="C68" s="525" t="s">
        <v>476</v>
      </c>
      <c r="D68" s="526"/>
      <c r="E68" s="526"/>
      <c r="F68" s="526"/>
      <c r="G68" s="526"/>
      <c r="H68" s="526"/>
      <c r="I68" s="526"/>
      <c r="J68" s="526"/>
      <c r="K68" s="526"/>
      <c r="L68" s="526"/>
      <c r="M68" s="526"/>
      <c r="N68" s="527"/>
      <c r="O68" s="570" t="s">
        <v>477</v>
      </c>
      <c r="P68" s="570"/>
    </row>
    <row r="70" spans="1:16" ht="27" customHeight="1" x14ac:dyDescent="0.25">
      <c r="A70" s="556" t="s">
        <v>249</v>
      </c>
      <c r="B70" s="556"/>
      <c r="C70" s="556"/>
      <c r="D70" s="556"/>
      <c r="E70" s="556"/>
      <c r="F70" s="556"/>
      <c r="G70" s="556"/>
      <c r="H70" s="556"/>
      <c r="I70" s="556"/>
      <c r="J70" s="556"/>
      <c r="K70" s="556"/>
      <c r="L70" s="556"/>
      <c r="M70" s="556"/>
      <c r="N70" s="556"/>
      <c r="O70" s="556"/>
      <c r="P70" s="556"/>
    </row>
    <row r="71" spans="1:16" ht="39.6" customHeight="1" x14ac:dyDescent="0.25">
      <c r="A71" s="557" t="s">
        <v>50</v>
      </c>
      <c r="B71" s="558"/>
      <c r="C71" s="559"/>
      <c r="D71" s="558" t="s">
        <v>478</v>
      </c>
      <c r="E71" s="558"/>
      <c r="F71" s="558"/>
      <c r="G71" s="558"/>
      <c r="H71" s="558"/>
      <c r="I71" s="558"/>
      <c r="J71" s="558"/>
      <c r="K71" s="558"/>
      <c r="L71" s="558"/>
      <c r="M71" s="558"/>
      <c r="N71" s="558"/>
      <c r="O71" s="558"/>
      <c r="P71" s="559"/>
    </row>
    <row r="72" spans="1:16" ht="63" customHeight="1" x14ac:dyDescent="0.25">
      <c r="A72" s="560" t="s">
        <v>251</v>
      </c>
      <c r="B72" s="561"/>
      <c r="C72" s="562"/>
      <c r="D72" s="727" t="s">
        <v>479</v>
      </c>
      <c r="E72" s="558"/>
      <c r="F72" s="558"/>
      <c r="G72" s="558"/>
      <c r="H72" s="558"/>
      <c r="I72" s="558"/>
      <c r="J72" s="558"/>
      <c r="K72" s="558"/>
      <c r="L72" s="558"/>
      <c r="M72" s="558"/>
      <c r="N72" s="558"/>
      <c r="O72" s="558"/>
      <c r="P72" s="559"/>
    </row>
    <row r="73" spans="1:16" ht="67.5" customHeight="1" x14ac:dyDescent="0.25">
      <c r="A73" s="564" t="s">
        <v>52</v>
      </c>
      <c r="B73" s="565"/>
      <c r="C73" s="566"/>
      <c r="D73" s="728" t="s">
        <v>480</v>
      </c>
      <c r="E73" s="729"/>
      <c r="F73" s="729"/>
      <c r="G73" s="729"/>
      <c r="H73" s="729"/>
      <c r="I73" s="729"/>
      <c r="J73" s="729"/>
      <c r="K73" s="729"/>
      <c r="L73" s="729"/>
      <c r="M73" s="729"/>
      <c r="N73" s="729"/>
      <c r="O73" s="729"/>
      <c r="P73" s="730"/>
    </row>
    <row r="75" spans="1:16" x14ac:dyDescent="0.25">
      <c r="A75" s="522" t="s">
        <v>53</v>
      </c>
      <c r="B75" s="522"/>
      <c r="C75" s="522"/>
      <c r="D75" s="522"/>
      <c r="E75" s="522"/>
      <c r="F75" s="522"/>
      <c r="G75" s="522"/>
      <c r="H75" s="522"/>
      <c r="I75" s="522"/>
      <c r="J75" s="522"/>
      <c r="K75" s="522"/>
      <c r="L75" s="522"/>
      <c r="M75" s="522"/>
      <c r="N75" s="522"/>
      <c r="O75" s="522"/>
      <c r="P75" s="522"/>
    </row>
    <row r="76" spans="1:16" ht="24" customHeight="1" x14ac:dyDescent="0.25">
      <c r="A76" s="519" t="s">
        <v>54</v>
      </c>
      <c r="B76" s="519" t="s">
        <v>2</v>
      </c>
      <c r="C76" s="528" t="s">
        <v>7</v>
      </c>
      <c r="D76" s="529"/>
      <c r="E76" s="529"/>
      <c r="F76" s="529"/>
      <c r="G76" s="529"/>
      <c r="H76" s="529"/>
      <c r="I76" s="529"/>
      <c r="J76" s="542" t="s">
        <v>55</v>
      </c>
      <c r="K76" s="342">
        <v>2014</v>
      </c>
      <c r="L76" s="342">
        <v>2015</v>
      </c>
      <c r="M76" s="342">
        <v>2016</v>
      </c>
      <c r="N76" s="342">
        <v>2017</v>
      </c>
      <c r="O76" s="342">
        <v>2018</v>
      </c>
      <c r="P76" s="342">
        <v>2019</v>
      </c>
    </row>
    <row r="77" spans="1:16" ht="55.15" customHeight="1" x14ac:dyDescent="0.25">
      <c r="A77" s="519"/>
      <c r="B77" s="519"/>
      <c r="C77" s="573"/>
      <c r="D77" s="574"/>
      <c r="E77" s="574"/>
      <c r="F77" s="574"/>
      <c r="G77" s="574"/>
      <c r="H77" s="574"/>
      <c r="I77" s="574"/>
      <c r="J77" s="542"/>
      <c r="K77" s="94" t="s">
        <v>10</v>
      </c>
      <c r="L77" s="94" t="s">
        <v>10</v>
      </c>
      <c r="M77" s="94" t="s">
        <v>11</v>
      </c>
      <c r="N77" s="164" t="s">
        <v>12</v>
      </c>
      <c r="O77" s="94" t="s">
        <v>13</v>
      </c>
      <c r="P77" s="94" t="s">
        <v>13</v>
      </c>
    </row>
    <row r="78" spans="1:16" ht="20.45" customHeight="1" x14ac:dyDescent="0.25">
      <c r="A78" s="571" t="s">
        <v>56</v>
      </c>
      <c r="B78" s="384" t="s">
        <v>175</v>
      </c>
      <c r="C78" s="731" t="s">
        <v>481</v>
      </c>
      <c r="D78" s="518"/>
      <c r="E78" s="518"/>
      <c r="F78" s="518"/>
      <c r="G78" s="518"/>
      <c r="H78" s="518"/>
      <c r="I78" s="518"/>
      <c r="J78" s="384" t="s">
        <v>126</v>
      </c>
      <c r="K78" s="342" t="s">
        <v>15</v>
      </c>
      <c r="L78" s="342" t="s">
        <v>15</v>
      </c>
      <c r="M78" s="385" t="s">
        <v>482</v>
      </c>
      <c r="N78" s="385" t="s">
        <v>483</v>
      </c>
      <c r="O78" s="385" t="s">
        <v>483</v>
      </c>
      <c r="P78" s="385" t="s">
        <v>483</v>
      </c>
    </row>
    <row r="79" spans="1:16" ht="20.45" customHeight="1" x14ac:dyDescent="0.25">
      <c r="A79" s="571"/>
      <c r="B79" s="384" t="s">
        <v>221</v>
      </c>
      <c r="C79" s="731" t="s">
        <v>484</v>
      </c>
      <c r="D79" s="518"/>
      <c r="E79" s="518"/>
      <c r="F79" s="518"/>
      <c r="G79" s="518"/>
      <c r="H79" s="518"/>
      <c r="I79" s="518"/>
      <c r="J79" s="384" t="s">
        <v>126</v>
      </c>
      <c r="K79" s="342" t="s">
        <v>15</v>
      </c>
      <c r="L79" s="342" t="s">
        <v>15</v>
      </c>
      <c r="M79" s="385" t="s">
        <v>485</v>
      </c>
      <c r="N79" s="385" t="s">
        <v>486</v>
      </c>
      <c r="O79" s="385" t="s">
        <v>487</v>
      </c>
      <c r="P79" s="385" t="s">
        <v>487</v>
      </c>
    </row>
    <row r="80" spans="1:16" ht="20.45" customHeight="1" x14ac:dyDescent="0.25">
      <c r="A80" s="475"/>
      <c r="B80" s="384" t="s">
        <v>177</v>
      </c>
      <c r="C80" s="731" t="s">
        <v>488</v>
      </c>
      <c r="D80" s="731"/>
      <c r="E80" s="731"/>
      <c r="F80" s="731"/>
      <c r="G80" s="731"/>
      <c r="H80" s="731"/>
      <c r="I80" s="731"/>
      <c r="J80" s="386" t="s">
        <v>489</v>
      </c>
      <c r="K80" s="342" t="s">
        <v>15</v>
      </c>
      <c r="L80" s="342" t="s">
        <v>15</v>
      </c>
      <c r="M80" s="385" t="s">
        <v>490</v>
      </c>
      <c r="N80" s="385" t="s">
        <v>490</v>
      </c>
      <c r="O80" s="385" t="s">
        <v>491</v>
      </c>
      <c r="P80" s="385" t="s">
        <v>491</v>
      </c>
    </row>
    <row r="81" spans="1:16" ht="20.45" customHeight="1" x14ac:dyDescent="0.25">
      <c r="A81" s="475"/>
      <c r="B81" s="384" t="s">
        <v>178</v>
      </c>
      <c r="C81" s="732" t="s">
        <v>746</v>
      </c>
      <c r="D81" s="732"/>
      <c r="E81" s="732"/>
      <c r="F81" s="732"/>
      <c r="G81" s="732"/>
      <c r="H81" s="732"/>
      <c r="I81" s="732"/>
      <c r="J81" s="386" t="s">
        <v>489</v>
      </c>
      <c r="K81" s="342" t="s">
        <v>15</v>
      </c>
      <c r="L81" s="342" t="s">
        <v>15</v>
      </c>
      <c r="M81" s="385" t="s">
        <v>492</v>
      </c>
      <c r="N81" s="385" t="s">
        <v>493</v>
      </c>
      <c r="O81" s="385" t="s">
        <v>494</v>
      </c>
      <c r="P81" s="385" t="s">
        <v>494</v>
      </c>
    </row>
    <row r="82" spans="1:16" ht="20.45" customHeight="1" x14ac:dyDescent="0.25">
      <c r="A82" s="571" t="s">
        <v>57</v>
      </c>
      <c r="B82" s="387" t="s">
        <v>180</v>
      </c>
      <c r="C82" s="734" t="s">
        <v>745</v>
      </c>
      <c r="D82" s="735"/>
      <c r="E82" s="735"/>
      <c r="F82" s="735"/>
      <c r="G82" s="735"/>
      <c r="H82" s="735"/>
      <c r="I82" s="736"/>
      <c r="J82" s="391" t="s">
        <v>489</v>
      </c>
      <c r="K82" s="342" t="s">
        <v>15</v>
      </c>
      <c r="L82" s="342" t="s">
        <v>15</v>
      </c>
      <c r="M82" s="385" t="s">
        <v>495</v>
      </c>
      <c r="N82" s="385" t="s">
        <v>496</v>
      </c>
      <c r="O82" s="385" t="s">
        <v>497</v>
      </c>
      <c r="P82" s="385" t="s">
        <v>497</v>
      </c>
    </row>
    <row r="83" spans="1:16" ht="20.45" customHeight="1" x14ac:dyDescent="0.25">
      <c r="A83" s="571"/>
      <c r="B83" s="387" t="s">
        <v>207</v>
      </c>
      <c r="C83" s="734" t="s">
        <v>498</v>
      </c>
      <c r="D83" s="735"/>
      <c r="E83" s="735"/>
      <c r="F83" s="735"/>
      <c r="G83" s="735"/>
      <c r="H83" s="735"/>
      <c r="I83" s="736"/>
      <c r="J83" s="391" t="s">
        <v>489</v>
      </c>
      <c r="K83" s="342" t="s">
        <v>15</v>
      </c>
      <c r="L83" s="342" t="s">
        <v>15</v>
      </c>
      <c r="M83" s="385" t="s">
        <v>499</v>
      </c>
      <c r="N83" s="385" t="s">
        <v>500</v>
      </c>
      <c r="O83" s="385" t="s">
        <v>501</v>
      </c>
      <c r="P83" s="385" t="s">
        <v>501</v>
      </c>
    </row>
    <row r="84" spans="1:16" ht="20.45" customHeight="1" x14ac:dyDescent="0.25">
      <c r="A84" s="571"/>
      <c r="B84" s="387" t="s">
        <v>209</v>
      </c>
      <c r="C84" s="392" t="s">
        <v>502</v>
      </c>
      <c r="D84" s="393"/>
      <c r="E84" s="393"/>
      <c r="F84" s="393"/>
      <c r="G84" s="393"/>
      <c r="H84" s="393"/>
      <c r="I84" s="394"/>
      <c r="J84" s="391" t="s">
        <v>489</v>
      </c>
      <c r="K84" s="342" t="s">
        <v>15</v>
      </c>
      <c r="L84" s="342" t="s">
        <v>15</v>
      </c>
      <c r="M84" s="385" t="s">
        <v>503</v>
      </c>
      <c r="N84" s="385" t="s">
        <v>499</v>
      </c>
      <c r="O84" s="385" t="s">
        <v>504</v>
      </c>
      <c r="P84" s="385" t="s">
        <v>504</v>
      </c>
    </row>
    <row r="85" spans="1:16" ht="20.45" customHeight="1" x14ac:dyDescent="0.25">
      <c r="A85" s="571"/>
      <c r="B85" s="387" t="s">
        <v>261</v>
      </c>
      <c r="C85" s="734" t="s">
        <v>505</v>
      </c>
      <c r="D85" s="735"/>
      <c r="E85" s="735"/>
      <c r="F85" s="735"/>
      <c r="G85" s="735"/>
      <c r="H85" s="735"/>
      <c r="I85" s="736"/>
      <c r="J85" s="395" t="s">
        <v>506</v>
      </c>
      <c r="K85" s="342" t="s">
        <v>15</v>
      </c>
      <c r="L85" s="342" t="s">
        <v>15</v>
      </c>
      <c r="M85" s="385" t="s">
        <v>507</v>
      </c>
      <c r="N85" s="385" t="s">
        <v>508</v>
      </c>
      <c r="O85" s="385" t="s">
        <v>509</v>
      </c>
      <c r="P85" s="385" t="s">
        <v>509</v>
      </c>
    </row>
    <row r="86" spans="1:16" ht="20.45" customHeight="1" x14ac:dyDescent="0.25">
      <c r="A86" s="571"/>
      <c r="B86" s="396" t="s">
        <v>263</v>
      </c>
      <c r="C86" s="734" t="s">
        <v>510</v>
      </c>
      <c r="D86" s="735"/>
      <c r="E86" s="735"/>
      <c r="F86" s="735"/>
      <c r="G86" s="735"/>
      <c r="H86" s="735"/>
      <c r="I86" s="736"/>
      <c r="J86" s="395" t="s">
        <v>506</v>
      </c>
      <c r="K86" s="342" t="s">
        <v>15</v>
      </c>
      <c r="L86" s="342" t="s">
        <v>15</v>
      </c>
      <c r="M86" s="385" t="s">
        <v>511</v>
      </c>
      <c r="N86" s="385" t="s">
        <v>511</v>
      </c>
      <c r="O86" s="385" t="s">
        <v>512</v>
      </c>
      <c r="P86" s="385" t="s">
        <v>512</v>
      </c>
    </row>
    <row r="87" spans="1:16" ht="20.45" customHeight="1" x14ac:dyDescent="0.25">
      <c r="A87" s="571"/>
      <c r="B87" s="387" t="s">
        <v>285</v>
      </c>
      <c r="C87" s="734" t="s">
        <v>513</v>
      </c>
      <c r="D87" s="735"/>
      <c r="E87" s="735"/>
      <c r="F87" s="735"/>
      <c r="G87" s="735"/>
      <c r="H87" s="735"/>
      <c r="I87" s="736"/>
      <c r="J87" s="395" t="s">
        <v>506</v>
      </c>
      <c r="K87" s="342" t="s">
        <v>15</v>
      </c>
      <c r="L87" s="342" t="s">
        <v>15</v>
      </c>
      <c r="M87" s="385" t="s">
        <v>509</v>
      </c>
      <c r="N87" s="385" t="s">
        <v>509</v>
      </c>
      <c r="O87" s="385" t="s">
        <v>514</v>
      </c>
      <c r="P87" s="385" t="s">
        <v>514</v>
      </c>
    </row>
    <row r="88" spans="1:16" ht="20.45" customHeight="1" x14ac:dyDescent="0.25">
      <c r="A88" s="571"/>
      <c r="B88" s="387" t="s">
        <v>286</v>
      </c>
      <c r="C88" s="392" t="s">
        <v>515</v>
      </c>
      <c r="D88" s="393"/>
      <c r="E88" s="393"/>
      <c r="F88" s="393"/>
      <c r="G88" s="393"/>
      <c r="H88" s="393"/>
      <c r="I88" s="394"/>
      <c r="J88" s="395" t="s">
        <v>506</v>
      </c>
      <c r="K88" s="342" t="s">
        <v>15</v>
      </c>
      <c r="L88" s="342" t="s">
        <v>15</v>
      </c>
      <c r="M88" s="385" t="s">
        <v>516</v>
      </c>
      <c r="N88" s="385" t="s">
        <v>516</v>
      </c>
      <c r="O88" s="385" t="s">
        <v>516</v>
      </c>
      <c r="P88" s="385" t="s">
        <v>516</v>
      </c>
    </row>
    <row r="89" spans="1:16" ht="20.45" customHeight="1" x14ac:dyDescent="0.25">
      <c r="A89" s="571"/>
      <c r="B89" s="387" t="s">
        <v>139</v>
      </c>
      <c r="C89" s="388" t="s">
        <v>517</v>
      </c>
      <c r="D89" s="389"/>
      <c r="E89" s="389"/>
      <c r="F89" s="389"/>
      <c r="G89" s="389"/>
      <c r="H89" s="389"/>
      <c r="I89" s="390"/>
      <c r="J89" s="395" t="s">
        <v>506</v>
      </c>
      <c r="K89" s="474" t="s">
        <v>15</v>
      </c>
      <c r="L89" s="474" t="s">
        <v>15</v>
      </c>
      <c r="M89" s="385" t="s">
        <v>483</v>
      </c>
      <c r="N89" s="385" t="s">
        <v>518</v>
      </c>
      <c r="O89" s="385" t="s">
        <v>519</v>
      </c>
      <c r="P89" s="385" t="s">
        <v>519</v>
      </c>
    </row>
    <row r="90" spans="1:16" ht="20.45" customHeight="1" x14ac:dyDescent="0.25">
      <c r="A90" s="571"/>
      <c r="B90" s="384" t="s">
        <v>141</v>
      </c>
      <c r="C90" s="733" t="s">
        <v>520</v>
      </c>
      <c r="D90" s="733"/>
      <c r="E90" s="733"/>
      <c r="F90" s="733"/>
      <c r="G90" s="733"/>
      <c r="H90" s="733"/>
      <c r="I90" s="733"/>
      <c r="J90" s="384" t="s">
        <v>506</v>
      </c>
      <c r="K90" s="342" t="s">
        <v>15</v>
      </c>
      <c r="L90" s="342" t="s">
        <v>15</v>
      </c>
      <c r="M90" s="385" t="s">
        <v>483</v>
      </c>
      <c r="N90" s="385" t="s">
        <v>521</v>
      </c>
      <c r="O90" s="385" t="s">
        <v>509</v>
      </c>
      <c r="P90" s="385" t="s">
        <v>509</v>
      </c>
    </row>
    <row r="91" spans="1:16" ht="20.45" customHeight="1" x14ac:dyDescent="0.25">
      <c r="A91" s="571" t="s">
        <v>62</v>
      </c>
      <c r="B91" s="384" t="s">
        <v>181</v>
      </c>
      <c r="C91" s="731" t="s">
        <v>523</v>
      </c>
      <c r="D91" s="731"/>
      <c r="E91" s="731"/>
      <c r="F91" s="731"/>
      <c r="G91" s="731"/>
      <c r="H91" s="731"/>
      <c r="I91" s="731"/>
      <c r="J91" s="397" t="s">
        <v>524</v>
      </c>
      <c r="K91" s="342" t="s">
        <v>15</v>
      </c>
      <c r="L91" s="342" t="s">
        <v>15</v>
      </c>
      <c r="M91" s="398" t="s">
        <v>525</v>
      </c>
      <c r="N91" s="398" t="s">
        <v>525</v>
      </c>
      <c r="O91" s="398" t="s">
        <v>525</v>
      </c>
      <c r="P91" s="398" t="s">
        <v>525</v>
      </c>
    </row>
    <row r="92" spans="1:16" ht="20.45" customHeight="1" x14ac:dyDescent="0.25">
      <c r="A92" s="571"/>
      <c r="B92" s="384" t="s">
        <v>228</v>
      </c>
      <c r="C92" s="731" t="s">
        <v>526</v>
      </c>
      <c r="D92" s="731"/>
      <c r="E92" s="731"/>
      <c r="F92" s="731"/>
      <c r="G92" s="731"/>
      <c r="H92" s="731"/>
      <c r="I92" s="731"/>
      <c r="J92" s="397" t="s">
        <v>524</v>
      </c>
      <c r="K92" s="342" t="s">
        <v>15</v>
      </c>
      <c r="L92" s="342" t="s">
        <v>15</v>
      </c>
      <c r="M92" s="385" t="s">
        <v>527</v>
      </c>
      <c r="N92" s="385" t="s">
        <v>527</v>
      </c>
      <c r="O92" s="385" t="s">
        <v>527</v>
      </c>
      <c r="P92" s="385" t="s">
        <v>527</v>
      </c>
    </row>
    <row r="93" spans="1:16" x14ac:dyDescent="0.25">
      <c r="A93" s="549" t="s">
        <v>265</v>
      </c>
      <c r="B93" s="576"/>
      <c r="C93" s="576"/>
      <c r="D93" s="576"/>
      <c r="E93" s="576"/>
      <c r="F93" s="576"/>
      <c r="G93" s="576"/>
      <c r="H93" s="576"/>
      <c r="I93" s="576"/>
      <c r="J93" s="576"/>
      <c r="K93" s="576"/>
      <c r="L93" s="576"/>
      <c r="M93" s="576"/>
      <c r="N93" s="576"/>
      <c r="O93" s="576"/>
      <c r="P93" s="550"/>
    </row>
    <row r="94" spans="1:16" x14ac:dyDescent="0.25">
      <c r="A94" s="528" t="s">
        <v>7</v>
      </c>
      <c r="B94" s="529"/>
      <c r="C94" s="529"/>
      <c r="D94" s="530"/>
      <c r="E94" s="520" t="s">
        <v>2</v>
      </c>
      <c r="F94" s="521"/>
      <c r="G94" s="520">
        <v>2014</v>
      </c>
      <c r="H94" s="521"/>
      <c r="I94" s="342">
        <v>2015</v>
      </c>
      <c r="J94" s="342">
        <v>2016</v>
      </c>
      <c r="K94" s="540">
        <v>2017</v>
      </c>
      <c r="L94" s="541"/>
      <c r="M94" s="540">
        <v>2018</v>
      </c>
      <c r="N94" s="541"/>
      <c r="O94" s="534">
        <v>2019</v>
      </c>
      <c r="P94" s="534"/>
    </row>
    <row r="95" spans="1:16" ht="31.5" x14ac:dyDescent="0.25">
      <c r="A95" s="531"/>
      <c r="B95" s="532"/>
      <c r="C95" s="532"/>
      <c r="D95" s="533"/>
      <c r="E95" s="342" t="s">
        <v>64</v>
      </c>
      <c r="F95" s="351" t="s">
        <v>65</v>
      </c>
      <c r="G95" s="520" t="s">
        <v>10</v>
      </c>
      <c r="H95" s="521"/>
      <c r="I95" s="342" t="s">
        <v>10</v>
      </c>
      <c r="J95" s="342" t="s">
        <v>11</v>
      </c>
      <c r="K95" s="520" t="s">
        <v>12</v>
      </c>
      <c r="L95" s="521"/>
      <c r="M95" s="520" t="s">
        <v>13</v>
      </c>
      <c r="N95" s="521"/>
      <c r="O95" s="520" t="s">
        <v>13</v>
      </c>
      <c r="P95" s="521"/>
    </row>
    <row r="96" spans="1:16" ht="22.9" customHeight="1" x14ac:dyDescent="0.25">
      <c r="A96" s="737" t="s">
        <v>528</v>
      </c>
      <c r="B96" s="738"/>
      <c r="C96" s="738"/>
      <c r="D96" s="739"/>
      <c r="E96" s="473">
        <v>22</v>
      </c>
      <c r="F96" s="342"/>
      <c r="G96" s="523" t="s">
        <v>15</v>
      </c>
      <c r="H96" s="524"/>
      <c r="I96" s="343" t="s">
        <v>15</v>
      </c>
      <c r="J96" s="343" t="s">
        <v>470</v>
      </c>
      <c r="K96" s="537">
        <v>4007.1</v>
      </c>
      <c r="L96" s="537"/>
      <c r="M96" s="537">
        <v>4007.1</v>
      </c>
      <c r="N96" s="537"/>
      <c r="O96" s="537">
        <v>4007.1</v>
      </c>
      <c r="P96" s="537"/>
    </row>
    <row r="97" spans="1:16" ht="22.9" customHeight="1" x14ac:dyDescent="0.25">
      <c r="A97" s="737" t="s">
        <v>760</v>
      </c>
      <c r="B97" s="738"/>
      <c r="C97" s="738"/>
      <c r="D97" s="739"/>
      <c r="E97" s="399"/>
      <c r="F97" s="166">
        <v>211180</v>
      </c>
      <c r="G97" s="523" t="s">
        <v>15</v>
      </c>
      <c r="H97" s="524"/>
      <c r="I97" s="343" t="s">
        <v>15</v>
      </c>
      <c r="J97" s="343">
        <v>2341.4</v>
      </c>
      <c r="K97" s="537">
        <v>2341.4</v>
      </c>
      <c r="L97" s="537"/>
      <c r="M97" s="537">
        <v>2341.4</v>
      </c>
      <c r="N97" s="537"/>
      <c r="O97" s="537">
        <v>2341.4</v>
      </c>
      <c r="P97" s="537"/>
    </row>
    <row r="98" spans="1:16" ht="22.9" customHeight="1" x14ac:dyDescent="0.25">
      <c r="A98" s="740" t="s">
        <v>86</v>
      </c>
      <c r="B98" s="741"/>
      <c r="C98" s="741"/>
      <c r="D98" s="742"/>
      <c r="E98" s="342"/>
      <c r="F98" s="351"/>
      <c r="G98" s="520" t="s">
        <v>15</v>
      </c>
      <c r="H98" s="521"/>
      <c r="I98" s="342" t="s">
        <v>15</v>
      </c>
      <c r="J98" s="342"/>
      <c r="K98" s="519" t="s">
        <v>529</v>
      </c>
      <c r="L98" s="519"/>
      <c r="M98" s="519" t="s">
        <v>529</v>
      </c>
      <c r="N98" s="519"/>
      <c r="O98" s="519" t="s">
        <v>529</v>
      </c>
      <c r="P98" s="519"/>
    </row>
    <row r="99" spans="1:16" ht="22.9" customHeight="1" x14ac:dyDescent="0.25">
      <c r="A99" s="740" t="s">
        <v>87</v>
      </c>
      <c r="B99" s="741"/>
      <c r="C99" s="741"/>
      <c r="D99" s="742"/>
      <c r="E99" s="342"/>
      <c r="F99" s="351"/>
      <c r="G99" s="520" t="s">
        <v>15</v>
      </c>
      <c r="H99" s="521"/>
      <c r="I99" s="342" t="s">
        <v>15</v>
      </c>
      <c r="J99" s="342"/>
      <c r="K99" s="519">
        <v>383.3</v>
      </c>
      <c r="L99" s="519"/>
      <c r="M99" s="519">
        <v>383.3</v>
      </c>
      <c r="N99" s="519"/>
      <c r="O99" s="519">
        <v>383.3</v>
      </c>
      <c r="P99" s="519"/>
    </row>
    <row r="100" spans="1:16" ht="22.9" customHeight="1" x14ac:dyDescent="0.25">
      <c r="A100" s="740" t="s">
        <v>88</v>
      </c>
      <c r="B100" s="741"/>
      <c r="C100" s="741"/>
      <c r="D100" s="742"/>
      <c r="E100" s="342"/>
      <c r="F100" s="351"/>
      <c r="G100" s="520" t="s">
        <v>15</v>
      </c>
      <c r="H100" s="521"/>
      <c r="I100" s="342" t="s">
        <v>15</v>
      </c>
      <c r="J100" s="342"/>
      <c r="K100" s="519" t="s">
        <v>530</v>
      </c>
      <c r="L100" s="519"/>
      <c r="M100" s="519" t="s">
        <v>530</v>
      </c>
      <c r="N100" s="519"/>
      <c r="O100" s="519" t="s">
        <v>530</v>
      </c>
      <c r="P100" s="519"/>
    </row>
    <row r="101" spans="1:16" ht="22.9" customHeight="1" x14ac:dyDescent="0.25">
      <c r="A101" s="740" t="s">
        <v>89</v>
      </c>
      <c r="B101" s="741"/>
      <c r="C101" s="741"/>
      <c r="D101" s="742"/>
      <c r="E101" s="342"/>
      <c r="F101" s="351"/>
      <c r="G101" s="520" t="s">
        <v>15</v>
      </c>
      <c r="H101" s="521"/>
      <c r="I101" s="342" t="s">
        <v>15</v>
      </c>
      <c r="J101" s="342"/>
      <c r="K101" s="520">
        <v>236.6</v>
      </c>
      <c r="L101" s="521"/>
      <c r="M101" s="520">
        <v>236.6</v>
      </c>
      <c r="N101" s="521"/>
      <c r="O101" s="520">
        <v>236.6</v>
      </c>
      <c r="P101" s="521"/>
    </row>
    <row r="102" spans="1:16" ht="22.9" customHeight="1" x14ac:dyDescent="0.25">
      <c r="A102" s="737" t="s">
        <v>90</v>
      </c>
      <c r="B102" s="738"/>
      <c r="C102" s="738"/>
      <c r="D102" s="739"/>
      <c r="E102" s="342"/>
      <c r="F102" s="166">
        <v>212000</v>
      </c>
      <c r="G102" s="523" t="s">
        <v>15</v>
      </c>
      <c r="H102" s="524"/>
      <c r="I102" s="343" t="s">
        <v>15</v>
      </c>
      <c r="J102" s="343" t="s">
        <v>531</v>
      </c>
      <c r="K102" s="523" t="s">
        <v>532</v>
      </c>
      <c r="L102" s="521"/>
      <c r="M102" s="523" t="s">
        <v>532</v>
      </c>
      <c r="N102" s="521"/>
      <c r="O102" s="523" t="s">
        <v>532</v>
      </c>
      <c r="P102" s="521"/>
    </row>
    <row r="103" spans="1:16" ht="22.9" customHeight="1" x14ac:dyDescent="0.25">
      <c r="A103" s="740" t="s">
        <v>268</v>
      </c>
      <c r="B103" s="741"/>
      <c r="C103" s="741"/>
      <c r="D103" s="742"/>
      <c r="E103" s="342"/>
      <c r="F103" s="351">
        <v>212100</v>
      </c>
      <c r="G103" s="520" t="s">
        <v>15</v>
      </c>
      <c r="H103" s="521"/>
      <c r="I103" s="342" t="s">
        <v>15</v>
      </c>
      <c r="J103" s="342" t="s">
        <v>533</v>
      </c>
      <c r="K103" s="520" t="s">
        <v>534</v>
      </c>
      <c r="L103" s="521"/>
      <c r="M103" s="520" t="s">
        <v>534</v>
      </c>
      <c r="N103" s="521"/>
      <c r="O103" s="520" t="s">
        <v>534</v>
      </c>
      <c r="P103" s="521"/>
    </row>
    <row r="104" spans="1:16" ht="22.9" customHeight="1" x14ac:dyDescent="0.25">
      <c r="A104" s="740" t="s">
        <v>269</v>
      </c>
      <c r="B104" s="741"/>
      <c r="C104" s="741"/>
      <c r="D104" s="742"/>
      <c r="E104" s="342"/>
      <c r="F104" s="351">
        <v>212210</v>
      </c>
      <c r="G104" s="520" t="s">
        <v>15</v>
      </c>
      <c r="H104" s="521"/>
      <c r="I104" s="342" t="s">
        <v>15</v>
      </c>
      <c r="J104" s="342" t="s">
        <v>535</v>
      </c>
      <c r="K104" s="520" t="s">
        <v>536</v>
      </c>
      <c r="L104" s="521"/>
      <c r="M104" s="520" t="s">
        <v>536</v>
      </c>
      <c r="N104" s="521"/>
      <c r="O104" s="520" t="s">
        <v>536</v>
      </c>
      <c r="P104" s="521"/>
    </row>
    <row r="105" spans="1:16" ht="22.9" customHeight="1" x14ac:dyDescent="0.25">
      <c r="A105" s="737" t="s">
        <v>93</v>
      </c>
      <c r="B105" s="738"/>
      <c r="C105" s="738"/>
      <c r="D105" s="739"/>
      <c r="E105" s="342"/>
      <c r="F105" s="166">
        <v>220000</v>
      </c>
      <c r="G105" s="523" t="s">
        <v>15</v>
      </c>
      <c r="H105" s="524"/>
      <c r="I105" s="343" t="s">
        <v>15</v>
      </c>
      <c r="J105" s="343" t="s">
        <v>472</v>
      </c>
      <c r="K105" s="523">
        <v>744</v>
      </c>
      <c r="L105" s="524"/>
      <c r="M105" s="523">
        <v>744</v>
      </c>
      <c r="N105" s="524"/>
      <c r="O105" s="523">
        <v>744</v>
      </c>
      <c r="P105" s="524"/>
    </row>
    <row r="106" spans="1:16" ht="22.9" customHeight="1" x14ac:dyDescent="0.25">
      <c r="A106" s="740" t="s">
        <v>270</v>
      </c>
      <c r="B106" s="741"/>
      <c r="C106" s="741"/>
      <c r="D106" s="742"/>
      <c r="E106" s="342"/>
      <c r="F106" s="351">
        <v>222210</v>
      </c>
      <c r="G106" s="520" t="s">
        <v>15</v>
      </c>
      <c r="H106" s="521"/>
      <c r="I106" s="342" t="s">
        <v>15</v>
      </c>
      <c r="J106" s="342" t="s">
        <v>537</v>
      </c>
      <c r="K106" s="743" t="s">
        <v>538</v>
      </c>
      <c r="L106" s="744"/>
      <c r="M106" s="743" t="s">
        <v>538</v>
      </c>
      <c r="N106" s="744"/>
      <c r="O106" s="743" t="s">
        <v>538</v>
      </c>
      <c r="P106" s="744"/>
    </row>
    <row r="107" spans="1:16" ht="22.9" customHeight="1" x14ac:dyDescent="0.25">
      <c r="A107" s="740" t="s">
        <v>95</v>
      </c>
      <c r="B107" s="741"/>
      <c r="C107" s="741"/>
      <c r="D107" s="742"/>
      <c r="E107" s="342"/>
      <c r="F107" s="351">
        <v>222220</v>
      </c>
      <c r="G107" s="520" t="s">
        <v>15</v>
      </c>
      <c r="H107" s="521"/>
      <c r="I107" s="342" t="s">
        <v>15</v>
      </c>
      <c r="J107" s="383" t="s">
        <v>539</v>
      </c>
      <c r="K107" s="520" t="s">
        <v>540</v>
      </c>
      <c r="L107" s="521"/>
      <c r="M107" s="520" t="s">
        <v>540</v>
      </c>
      <c r="N107" s="521"/>
      <c r="O107" s="520" t="s">
        <v>540</v>
      </c>
      <c r="P107" s="521"/>
    </row>
    <row r="108" spans="1:16" ht="22.9" customHeight="1" x14ac:dyDescent="0.25">
      <c r="A108" s="740" t="s">
        <v>96</v>
      </c>
      <c r="B108" s="741"/>
      <c r="C108" s="741"/>
      <c r="D108" s="742"/>
      <c r="E108" s="342"/>
      <c r="F108" s="351">
        <v>222300</v>
      </c>
      <c r="G108" s="520" t="s">
        <v>15</v>
      </c>
      <c r="H108" s="521"/>
      <c r="I108" s="342" t="s">
        <v>15</v>
      </c>
      <c r="J108" s="342" t="s">
        <v>541</v>
      </c>
      <c r="K108" s="520" t="s">
        <v>542</v>
      </c>
      <c r="L108" s="521"/>
      <c r="M108" s="520" t="s">
        <v>542</v>
      </c>
      <c r="N108" s="521"/>
      <c r="O108" s="520" t="s">
        <v>542</v>
      </c>
      <c r="P108" s="521"/>
    </row>
    <row r="109" spans="1:16" ht="22.9" customHeight="1" x14ac:dyDescent="0.25">
      <c r="A109" s="740" t="s">
        <v>97</v>
      </c>
      <c r="B109" s="741"/>
      <c r="C109" s="741"/>
      <c r="D109" s="742"/>
      <c r="E109" s="342"/>
      <c r="F109" s="351">
        <v>222400</v>
      </c>
      <c r="G109" s="520" t="s">
        <v>15</v>
      </c>
      <c r="H109" s="521"/>
      <c r="I109" s="342" t="s">
        <v>15</v>
      </c>
      <c r="J109" s="342" t="s">
        <v>543</v>
      </c>
      <c r="K109" s="520" t="s">
        <v>544</v>
      </c>
      <c r="L109" s="521"/>
      <c r="M109" s="520" t="s">
        <v>544</v>
      </c>
      <c r="N109" s="521"/>
      <c r="O109" s="520" t="s">
        <v>544</v>
      </c>
      <c r="P109" s="521"/>
    </row>
    <row r="110" spans="1:16" ht="22.9" customHeight="1" x14ac:dyDescent="0.25">
      <c r="A110" s="740" t="s">
        <v>98</v>
      </c>
      <c r="B110" s="741"/>
      <c r="C110" s="741"/>
      <c r="D110" s="742"/>
      <c r="E110" s="342"/>
      <c r="F110" s="351">
        <v>222500</v>
      </c>
      <c r="G110" s="520" t="s">
        <v>15</v>
      </c>
      <c r="H110" s="521"/>
      <c r="I110" s="342" t="s">
        <v>15</v>
      </c>
      <c r="J110" s="342" t="s">
        <v>545</v>
      </c>
      <c r="K110" s="520" t="s">
        <v>474</v>
      </c>
      <c r="L110" s="521"/>
      <c r="M110" s="520" t="s">
        <v>474</v>
      </c>
      <c r="N110" s="521"/>
      <c r="O110" s="520" t="s">
        <v>474</v>
      </c>
      <c r="P110" s="521"/>
    </row>
    <row r="111" spans="1:16" ht="22.9" customHeight="1" x14ac:dyDescent="0.25">
      <c r="A111" s="740" t="s">
        <v>99</v>
      </c>
      <c r="B111" s="741"/>
      <c r="C111" s="741"/>
      <c r="D111" s="742"/>
      <c r="E111" s="342"/>
      <c r="F111" s="351">
        <v>222600</v>
      </c>
      <c r="G111" s="520" t="s">
        <v>15</v>
      </c>
      <c r="H111" s="521"/>
      <c r="I111" s="342" t="s">
        <v>15</v>
      </c>
      <c r="J111" s="383" t="s">
        <v>546</v>
      </c>
      <c r="K111" s="520" t="s">
        <v>547</v>
      </c>
      <c r="L111" s="521"/>
      <c r="M111" s="520" t="s">
        <v>547</v>
      </c>
      <c r="N111" s="521"/>
      <c r="O111" s="520" t="s">
        <v>547</v>
      </c>
      <c r="P111" s="521"/>
    </row>
    <row r="112" spans="1:16" ht="22.9" customHeight="1" x14ac:dyDescent="0.25">
      <c r="A112" s="740" t="s">
        <v>230</v>
      </c>
      <c r="B112" s="741"/>
      <c r="C112" s="741"/>
      <c r="D112" s="742"/>
      <c r="E112" s="342"/>
      <c r="F112" s="351">
        <v>222910</v>
      </c>
      <c r="G112" s="520" t="s">
        <v>15</v>
      </c>
      <c r="H112" s="521"/>
      <c r="I112" s="342" t="s">
        <v>15</v>
      </c>
      <c r="J112" s="342" t="s">
        <v>544</v>
      </c>
      <c r="K112" s="520" t="s">
        <v>548</v>
      </c>
      <c r="L112" s="521"/>
      <c r="M112" s="520" t="s">
        <v>548</v>
      </c>
      <c r="N112" s="521"/>
      <c r="O112" s="520" t="s">
        <v>548</v>
      </c>
      <c r="P112" s="521"/>
    </row>
    <row r="113" spans="1:16" ht="22.9" customHeight="1" x14ac:dyDescent="0.25">
      <c r="A113" s="740" t="s">
        <v>103</v>
      </c>
      <c r="B113" s="741"/>
      <c r="C113" s="741"/>
      <c r="D113" s="742"/>
      <c r="E113" s="342"/>
      <c r="F113" s="351">
        <v>222980</v>
      </c>
      <c r="G113" s="520" t="s">
        <v>15</v>
      </c>
      <c r="H113" s="521"/>
      <c r="I113" s="342" t="s">
        <v>15</v>
      </c>
      <c r="J113" s="383" t="s">
        <v>549</v>
      </c>
      <c r="K113" s="743" t="s">
        <v>550</v>
      </c>
      <c r="L113" s="744"/>
      <c r="M113" s="743" t="s">
        <v>550</v>
      </c>
      <c r="N113" s="744"/>
      <c r="O113" s="743" t="s">
        <v>550</v>
      </c>
      <c r="P113" s="744"/>
    </row>
    <row r="114" spans="1:16" ht="22.9" customHeight="1" x14ac:dyDescent="0.25">
      <c r="A114" s="740" t="s">
        <v>104</v>
      </c>
      <c r="B114" s="741"/>
      <c r="C114" s="741"/>
      <c r="D114" s="742"/>
      <c r="E114" s="342"/>
      <c r="F114" s="351">
        <v>222990</v>
      </c>
      <c r="G114" s="520" t="s">
        <v>15</v>
      </c>
      <c r="H114" s="521"/>
      <c r="I114" s="342" t="s">
        <v>15</v>
      </c>
      <c r="J114" s="383" t="s">
        <v>551</v>
      </c>
      <c r="K114" s="520" t="s">
        <v>544</v>
      </c>
      <c r="L114" s="521"/>
      <c r="M114" s="520" t="s">
        <v>544</v>
      </c>
      <c r="N114" s="521"/>
      <c r="O114" s="520" t="s">
        <v>544</v>
      </c>
      <c r="P114" s="521"/>
    </row>
    <row r="115" spans="1:16" ht="22.9" customHeight="1" x14ac:dyDescent="0.25">
      <c r="A115" s="737" t="s">
        <v>274</v>
      </c>
      <c r="B115" s="738"/>
      <c r="C115" s="738"/>
      <c r="D115" s="739"/>
      <c r="E115" s="342"/>
      <c r="F115" s="166">
        <v>273000</v>
      </c>
      <c r="G115" s="523" t="s">
        <v>15</v>
      </c>
      <c r="H115" s="524"/>
      <c r="I115" s="343" t="s">
        <v>15</v>
      </c>
      <c r="J115" s="343" t="s">
        <v>473</v>
      </c>
      <c r="K115" s="523" t="s">
        <v>474</v>
      </c>
      <c r="L115" s="524"/>
      <c r="M115" s="523" t="s">
        <v>474</v>
      </c>
      <c r="N115" s="524"/>
      <c r="O115" s="523" t="s">
        <v>474</v>
      </c>
      <c r="P115" s="524"/>
    </row>
    <row r="116" spans="1:16" ht="22.9" customHeight="1" x14ac:dyDescent="0.25">
      <c r="A116" s="740" t="s">
        <v>275</v>
      </c>
      <c r="B116" s="741"/>
      <c r="C116" s="741"/>
      <c r="D116" s="742"/>
      <c r="E116" s="342"/>
      <c r="F116" s="351">
        <v>273200</v>
      </c>
      <c r="G116" s="520" t="s">
        <v>15</v>
      </c>
      <c r="H116" s="521"/>
      <c r="I116" s="342" t="s">
        <v>15</v>
      </c>
      <c r="J116" s="342" t="s">
        <v>552</v>
      </c>
      <c r="K116" s="520" t="s">
        <v>544</v>
      </c>
      <c r="L116" s="521"/>
      <c r="M116" s="520" t="s">
        <v>544</v>
      </c>
      <c r="N116" s="521"/>
      <c r="O116" s="520" t="s">
        <v>544</v>
      </c>
      <c r="P116" s="521"/>
    </row>
    <row r="117" spans="1:16" ht="22.9" customHeight="1" x14ac:dyDescent="0.25">
      <c r="A117" s="740" t="s">
        <v>276</v>
      </c>
      <c r="B117" s="741"/>
      <c r="C117" s="741"/>
      <c r="D117" s="742"/>
      <c r="E117" s="342"/>
      <c r="F117" s="351">
        <v>273500</v>
      </c>
      <c r="G117" s="520" t="s">
        <v>15</v>
      </c>
      <c r="H117" s="521"/>
      <c r="I117" s="342" t="s">
        <v>15</v>
      </c>
      <c r="J117" s="342" t="s">
        <v>553</v>
      </c>
      <c r="K117" s="520" t="s">
        <v>553</v>
      </c>
      <c r="L117" s="521"/>
      <c r="M117" s="520" t="s">
        <v>553</v>
      </c>
      <c r="N117" s="521"/>
      <c r="O117" s="520" t="s">
        <v>553</v>
      </c>
      <c r="P117" s="521"/>
    </row>
    <row r="118" spans="1:16" ht="22.9" customHeight="1" x14ac:dyDescent="0.25">
      <c r="A118" s="737" t="s">
        <v>108</v>
      </c>
      <c r="B118" s="741"/>
      <c r="C118" s="741"/>
      <c r="D118" s="742"/>
      <c r="E118" s="342"/>
      <c r="F118" s="166">
        <v>310000</v>
      </c>
      <c r="G118" s="520" t="s">
        <v>15</v>
      </c>
      <c r="H118" s="521"/>
      <c r="I118" s="342" t="s">
        <v>15</v>
      </c>
      <c r="J118" s="343" t="s">
        <v>554</v>
      </c>
      <c r="K118" s="523">
        <v>110</v>
      </c>
      <c r="L118" s="524"/>
      <c r="M118" s="523">
        <v>110</v>
      </c>
      <c r="N118" s="524"/>
      <c r="O118" s="523">
        <v>110</v>
      </c>
      <c r="P118" s="524"/>
    </row>
    <row r="119" spans="1:16" ht="22.9" customHeight="1" x14ac:dyDescent="0.25">
      <c r="A119" s="740" t="s">
        <v>277</v>
      </c>
      <c r="B119" s="741"/>
      <c r="C119" s="741"/>
      <c r="D119" s="742"/>
      <c r="E119" s="342"/>
      <c r="F119" s="351">
        <v>314110</v>
      </c>
      <c r="G119" s="520" t="s">
        <v>15</v>
      </c>
      <c r="H119" s="521"/>
      <c r="I119" s="342" t="s">
        <v>15</v>
      </c>
      <c r="J119" s="342" t="s">
        <v>555</v>
      </c>
      <c r="K119" s="520">
        <v>57</v>
      </c>
      <c r="L119" s="521"/>
      <c r="M119" s="520">
        <v>57</v>
      </c>
      <c r="N119" s="521"/>
      <c r="O119" s="520">
        <v>57</v>
      </c>
      <c r="P119" s="521"/>
    </row>
    <row r="120" spans="1:16" ht="31.5" customHeight="1" x14ac:dyDescent="0.25">
      <c r="A120" s="740" t="s">
        <v>278</v>
      </c>
      <c r="B120" s="741"/>
      <c r="C120" s="741"/>
      <c r="D120" s="742"/>
      <c r="E120" s="342"/>
      <c r="F120" s="351">
        <v>316110</v>
      </c>
      <c r="G120" s="520" t="s">
        <v>15</v>
      </c>
      <c r="H120" s="521"/>
      <c r="I120" s="342" t="s">
        <v>15</v>
      </c>
      <c r="J120" s="342" t="s">
        <v>556</v>
      </c>
      <c r="K120" s="520">
        <v>53</v>
      </c>
      <c r="L120" s="521"/>
      <c r="M120" s="520">
        <v>53</v>
      </c>
      <c r="N120" s="521"/>
      <c r="O120" s="520">
        <v>53</v>
      </c>
      <c r="P120" s="521"/>
    </row>
    <row r="121" spans="1:16" ht="22.9" customHeight="1" x14ac:dyDescent="0.25">
      <c r="A121" s="737" t="s">
        <v>111</v>
      </c>
      <c r="B121" s="738"/>
      <c r="C121" s="738"/>
      <c r="D121" s="739"/>
      <c r="E121" s="342"/>
      <c r="F121" s="343">
        <v>330000</v>
      </c>
      <c r="G121" s="523" t="s">
        <v>15</v>
      </c>
      <c r="H121" s="524"/>
      <c r="I121" s="343" t="s">
        <v>15</v>
      </c>
      <c r="J121" s="343" t="s">
        <v>557</v>
      </c>
      <c r="K121" s="523" t="s">
        <v>558</v>
      </c>
      <c r="L121" s="524"/>
      <c r="M121" s="523" t="s">
        <v>558</v>
      </c>
      <c r="N121" s="524"/>
      <c r="O121" s="523" t="s">
        <v>558</v>
      </c>
      <c r="P121" s="524"/>
    </row>
    <row r="122" spans="1:16" ht="22.9" customHeight="1" x14ac:dyDescent="0.25">
      <c r="A122" s="740" t="s">
        <v>112</v>
      </c>
      <c r="B122" s="741"/>
      <c r="C122" s="741"/>
      <c r="D122" s="742"/>
      <c r="E122" s="342"/>
      <c r="F122" s="342">
        <v>331110</v>
      </c>
      <c r="G122" s="520" t="s">
        <v>15</v>
      </c>
      <c r="H122" s="521"/>
      <c r="I122" s="342" t="s">
        <v>15</v>
      </c>
      <c r="J122" s="342" t="s">
        <v>559</v>
      </c>
      <c r="K122" s="520" t="s">
        <v>560</v>
      </c>
      <c r="L122" s="521"/>
      <c r="M122" s="520" t="s">
        <v>560</v>
      </c>
      <c r="N122" s="521"/>
      <c r="O122" s="520" t="s">
        <v>560</v>
      </c>
      <c r="P122" s="521"/>
    </row>
    <row r="123" spans="1:16" ht="22.9" customHeight="1" x14ac:dyDescent="0.25">
      <c r="A123" s="740" t="s">
        <v>281</v>
      </c>
      <c r="B123" s="741"/>
      <c r="C123" s="741"/>
      <c r="D123" s="742"/>
      <c r="E123" s="342"/>
      <c r="F123" s="342">
        <v>336110</v>
      </c>
      <c r="G123" s="520" t="s">
        <v>15</v>
      </c>
      <c r="H123" s="521"/>
      <c r="I123" s="342" t="s">
        <v>15</v>
      </c>
      <c r="J123" s="342" t="s">
        <v>561</v>
      </c>
      <c r="K123" s="520" t="s">
        <v>562</v>
      </c>
      <c r="L123" s="521"/>
      <c r="M123" s="520" t="s">
        <v>562</v>
      </c>
      <c r="N123" s="521"/>
      <c r="O123" s="520" t="s">
        <v>562</v>
      </c>
      <c r="P123" s="521"/>
    </row>
    <row r="124" spans="1:16" ht="22.9" customHeight="1" x14ac:dyDescent="0.25">
      <c r="A124" s="740" t="s">
        <v>115</v>
      </c>
      <c r="B124" s="741"/>
      <c r="C124" s="741"/>
      <c r="D124" s="742"/>
      <c r="E124" s="342"/>
      <c r="F124" s="342">
        <v>339110</v>
      </c>
      <c r="G124" s="519" t="s">
        <v>15</v>
      </c>
      <c r="H124" s="519"/>
      <c r="I124" s="342" t="s">
        <v>15</v>
      </c>
      <c r="J124" s="342" t="s">
        <v>553</v>
      </c>
      <c r="K124" s="520"/>
      <c r="L124" s="521"/>
      <c r="M124" s="520"/>
      <c r="N124" s="521"/>
      <c r="O124" s="520"/>
      <c r="P124" s="521"/>
    </row>
    <row r="125" spans="1:16" ht="22.9" customHeight="1" x14ac:dyDescent="0.25">
      <c r="A125" s="549" t="s">
        <v>283</v>
      </c>
      <c r="B125" s="576"/>
      <c r="C125" s="576"/>
      <c r="D125" s="576"/>
      <c r="E125" s="576"/>
      <c r="F125" s="576"/>
      <c r="G125" s="576"/>
      <c r="H125" s="576"/>
      <c r="I125" s="576"/>
      <c r="J125" s="576"/>
      <c r="K125" s="576"/>
      <c r="L125" s="576"/>
      <c r="M125" s="576"/>
      <c r="N125" s="576"/>
      <c r="O125" s="576"/>
      <c r="P125" s="550"/>
    </row>
    <row r="126" spans="1:16" ht="22.9" customHeight="1" x14ac:dyDescent="0.25">
      <c r="A126" s="519" t="s">
        <v>7</v>
      </c>
      <c r="B126" s="519"/>
      <c r="C126" s="519"/>
      <c r="D126" s="519"/>
      <c r="E126" s="519" t="s">
        <v>2</v>
      </c>
      <c r="F126" s="519"/>
      <c r="G126" s="519"/>
      <c r="H126" s="519"/>
      <c r="I126" s="577" t="s">
        <v>67</v>
      </c>
      <c r="J126" s="577" t="s">
        <v>68</v>
      </c>
      <c r="K126" s="577" t="s">
        <v>411</v>
      </c>
      <c r="L126" s="348">
        <v>2016</v>
      </c>
      <c r="M126" s="577" t="s">
        <v>412</v>
      </c>
      <c r="N126" s="342">
        <v>2017</v>
      </c>
      <c r="O126" s="342">
        <v>2018</v>
      </c>
      <c r="P126" s="342">
        <v>2019</v>
      </c>
    </row>
    <row r="127" spans="1:16" ht="22.9" customHeight="1" x14ac:dyDescent="0.25">
      <c r="A127" s="519"/>
      <c r="B127" s="519"/>
      <c r="C127" s="519"/>
      <c r="D127" s="519"/>
      <c r="E127" s="342" t="s">
        <v>71</v>
      </c>
      <c r="F127" s="342" t="s">
        <v>64</v>
      </c>
      <c r="G127" s="356" t="s">
        <v>12</v>
      </c>
      <c r="H127" s="351" t="s">
        <v>65</v>
      </c>
      <c r="I127" s="577"/>
      <c r="J127" s="577"/>
      <c r="K127" s="577"/>
      <c r="L127" s="167" t="s">
        <v>72</v>
      </c>
      <c r="M127" s="577"/>
      <c r="N127" s="168" t="s">
        <v>12</v>
      </c>
      <c r="O127" s="356" t="s">
        <v>13</v>
      </c>
      <c r="P127" s="356" t="s">
        <v>13</v>
      </c>
    </row>
    <row r="128" spans="1:16" ht="22.9" customHeight="1" x14ac:dyDescent="0.25">
      <c r="A128" s="520">
        <v>1</v>
      </c>
      <c r="B128" s="585"/>
      <c r="C128" s="585"/>
      <c r="D128" s="521"/>
      <c r="E128" s="342">
        <v>2</v>
      </c>
      <c r="F128" s="342">
        <v>3</v>
      </c>
      <c r="G128" s="342">
        <v>4</v>
      </c>
      <c r="H128" s="342">
        <v>5</v>
      </c>
      <c r="I128" s="342">
        <v>6</v>
      </c>
      <c r="J128" s="342">
        <v>7</v>
      </c>
      <c r="K128" s="342">
        <v>8</v>
      </c>
      <c r="L128" s="342">
        <v>9</v>
      </c>
      <c r="M128" s="342" t="s">
        <v>73</v>
      </c>
      <c r="N128" s="342">
        <v>11</v>
      </c>
      <c r="O128" s="342">
        <v>12</v>
      </c>
      <c r="P128" s="342">
        <v>13</v>
      </c>
    </row>
    <row r="129" spans="1:16" ht="20.25" customHeight="1" x14ac:dyDescent="0.25">
      <c r="A129" s="540"/>
      <c r="B129" s="553"/>
      <c r="C129" s="553"/>
      <c r="D129" s="541"/>
      <c r="E129" s="114"/>
      <c r="F129" s="114"/>
      <c r="G129" s="114"/>
      <c r="H129" s="114"/>
      <c r="I129" s="114"/>
      <c r="J129" s="114"/>
      <c r="K129" s="114"/>
      <c r="L129" s="114"/>
      <c r="M129" s="114"/>
      <c r="N129" s="114"/>
      <c r="O129" s="114"/>
      <c r="P129" s="114"/>
    </row>
    <row r="130" spans="1:16" ht="22.15" customHeight="1" x14ac:dyDescent="0.25">
      <c r="A130" s="540"/>
      <c r="B130" s="553"/>
      <c r="C130" s="553"/>
      <c r="D130" s="541"/>
      <c r="E130" s="114"/>
      <c r="F130" s="114"/>
      <c r="G130" s="114"/>
      <c r="H130" s="114"/>
      <c r="I130" s="114"/>
      <c r="J130" s="114"/>
      <c r="K130" s="114"/>
      <c r="L130" s="114"/>
      <c r="M130" s="114"/>
      <c r="N130" s="114"/>
      <c r="O130" s="114"/>
      <c r="P130" s="114"/>
    </row>
    <row r="131" spans="1:16" ht="19.899999999999999" customHeight="1" x14ac:dyDescent="0.25">
      <c r="A131" s="540"/>
      <c r="B131" s="553"/>
      <c r="C131" s="553"/>
      <c r="D131" s="541"/>
      <c r="E131" s="114"/>
      <c r="F131" s="114"/>
      <c r="G131" s="114"/>
      <c r="H131" s="114"/>
      <c r="I131" s="114"/>
      <c r="J131" s="114"/>
      <c r="K131" s="114"/>
      <c r="L131" s="114"/>
      <c r="M131" s="114"/>
      <c r="N131" s="114"/>
      <c r="O131" s="114"/>
      <c r="P131" s="114"/>
    </row>
    <row r="132" spans="1:16" ht="63" customHeight="1" x14ac:dyDescent="0.25">
      <c r="A132" s="540"/>
      <c r="B132" s="553"/>
      <c r="C132" s="553"/>
      <c r="D132" s="541"/>
      <c r="E132" s="114"/>
      <c r="F132" s="114"/>
      <c r="G132" s="114"/>
      <c r="H132" s="114"/>
      <c r="I132" s="114"/>
      <c r="J132" s="114"/>
      <c r="K132" s="114"/>
      <c r="L132" s="114"/>
      <c r="M132" s="114"/>
      <c r="N132" s="114"/>
      <c r="O132" s="114"/>
      <c r="P132" s="114"/>
    </row>
    <row r="133" spans="1:16" x14ac:dyDescent="0.25">
      <c r="A133" s="540"/>
      <c r="B133" s="553"/>
      <c r="C133" s="553"/>
      <c r="D133" s="541"/>
      <c r="E133" s="114"/>
      <c r="F133" s="114"/>
      <c r="G133" s="114"/>
      <c r="H133" s="114"/>
      <c r="I133" s="114"/>
      <c r="J133" s="114"/>
      <c r="K133" s="114"/>
      <c r="L133" s="114"/>
      <c r="M133" s="114"/>
      <c r="N133" s="114"/>
      <c r="O133" s="114"/>
      <c r="P133" s="114"/>
    </row>
    <row r="134" spans="1:16" ht="22.9" customHeight="1" x14ac:dyDescent="0.25">
      <c r="A134" s="540"/>
      <c r="B134" s="553"/>
      <c r="C134" s="553"/>
      <c r="D134" s="541"/>
      <c r="E134" s="114"/>
      <c r="F134" s="114"/>
      <c r="G134" s="114"/>
      <c r="H134" s="114"/>
      <c r="I134" s="114"/>
      <c r="J134" s="114"/>
      <c r="K134" s="114"/>
      <c r="L134" s="114"/>
      <c r="M134" s="114"/>
      <c r="N134" s="114"/>
      <c r="O134" s="114"/>
      <c r="P134" s="114"/>
    </row>
    <row r="135" spans="1:16" ht="22.9" customHeight="1" x14ac:dyDescent="0.25">
      <c r="A135" s="540"/>
      <c r="B135" s="553"/>
      <c r="C135" s="553"/>
      <c r="D135" s="541"/>
      <c r="E135" s="114"/>
      <c r="F135" s="114"/>
      <c r="G135" s="114"/>
      <c r="H135" s="114"/>
      <c r="I135" s="114"/>
      <c r="J135" s="114"/>
      <c r="K135" s="114"/>
      <c r="L135" s="114"/>
      <c r="M135" s="114"/>
      <c r="N135" s="114"/>
      <c r="O135" s="114"/>
      <c r="P135" s="114"/>
    </row>
    <row r="136" spans="1:16" ht="22.9" customHeight="1" x14ac:dyDescent="0.25"/>
    <row r="137" spans="1:16" ht="22.9" customHeight="1" x14ac:dyDescent="0.25">
      <c r="A137" s="586" t="s">
        <v>563</v>
      </c>
      <c r="B137" s="587"/>
      <c r="C137" s="587"/>
      <c r="D137" s="587"/>
      <c r="E137" s="587"/>
      <c r="F137" s="587"/>
      <c r="G137" s="587"/>
      <c r="H137" s="587"/>
      <c r="I137" s="587"/>
      <c r="J137" s="587"/>
      <c r="K137" s="587"/>
      <c r="L137" s="587"/>
      <c r="M137" s="587"/>
      <c r="N137" s="587"/>
      <c r="O137" s="587"/>
      <c r="P137" s="588"/>
    </row>
    <row r="138" spans="1:16" ht="22.9" customHeight="1" x14ac:dyDescent="0.25">
      <c r="A138" s="578" t="s">
        <v>75</v>
      </c>
      <c r="B138" s="579"/>
      <c r="C138" s="579"/>
      <c r="D138" s="579"/>
      <c r="E138" s="579"/>
      <c r="F138" s="579"/>
      <c r="G138" s="579"/>
      <c r="H138" s="579"/>
      <c r="I138" s="579"/>
      <c r="J138" s="579"/>
      <c r="K138" s="579"/>
      <c r="L138" s="579"/>
      <c r="M138" s="579"/>
      <c r="N138" s="579"/>
      <c r="O138" s="579"/>
      <c r="P138" s="580"/>
    </row>
    <row r="139" spans="1:16" ht="22.9" customHeight="1" x14ac:dyDescent="0.25">
      <c r="A139" s="578" t="s">
        <v>564</v>
      </c>
      <c r="B139" s="579"/>
      <c r="C139" s="579"/>
      <c r="D139" s="579"/>
      <c r="E139" s="579"/>
      <c r="F139" s="579"/>
      <c r="G139" s="579"/>
      <c r="H139" s="579"/>
      <c r="I139" s="579"/>
      <c r="J139" s="579"/>
      <c r="K139" s="579"/>
      <c r="L139" s="579"/>
      <c r="M139" s="579"/>
      <c r="N139" s="579"/>
      <c r="O139" s="579"/>
      <c r="P139" s="580"/>
    </row>
    <row r="140" spans="1:16" ht="22.9" customHeight="1" x14ac:dyDescent="0.25">
      <c r="A140" s="581" t="s">
        <v>77</v>
      </c>
      <c r="B140" s="582"/>
      <c r="C140" s="582"/>
      <c r="D140" s="582"/>
      <c r="E140" s="582"/>
      <c r="F140" s="582"/>
      <c r="G140" s="582"/>
      <c r="H140" s="582"/>
      <c r="I140" s="582"/>
      <c r="J140" s="582"/>
      <c r="K140" s="582"/>
      <c r="L140" s="582"/>
      <c r="M140" s="582"/>
      <c r="N140" s="582"/>
      <c r="O140" s="582"/>
      <c r="P140" s="583"/>
    </row>
    <row r="141" spans="1:16" ht="23.45" customHeight="1" x14ac:dyDescent="0.25"/>
    <row r="142" spans="1:16" s="169" customFormat="1" ht="24.6" customHeight="1" x14ac:dyDescent="0.25">
      <c r="A142" s="584" t="s">
        <v>284</v>
      </c>
      <c r="B142" s="584"/>
      <c r="C142" s="584"/>
      <c r="D142" s="584"/>
      <c r="E142" s="584"/>
      <c r="F142" s="584"/>
      <c r="G142" s="584"/>
      <c r="H142" s="584"/>
      <c r="I142" s="584"/>
      <c r="J142" s="584"/>
      <c r="K142" s="584"/>
      <c r="L142" s="584"/>
      <c r="M142" s="584"/>
      <c r="N142" s="584"/>
      <c r="O142" s="584"/>
      <c r="P142" s="584"/>
    </row>
    <row r="143" spans="1:16" s="169" customFormat="1" ht="24.6" customHeight="1" x14ac:dyDescent="0.25">
      <c r="A143" s="118"/>
      <c r="B143" s="118"/>
      <c r="C143" s="118"/>
      <c r="D143" s="118"/>
      <c r="E143" s="118"/>
      <c r="F143" s="118"/>
      <c r="G143" s="118"/>
      <c r="H143" s="118"/>
      <c r="I143" s="118"/>
      <c r="J143" s="118"/>
      <c r="K143" s="118"/>
      <c r="L143" s="118"/>
      <c r="M143" s="118"/>
      <c r="N143" s="118"/>
      <c r="O143" s="118"/>
      <c r="P143" s="118"/>
    </row>
    <row r="144" spans="1:16" s="169" customFormat="1" ht="24.6" customHeight="1" x14ac:dyDescent="0.25">
      <c r="A144" s="118"/>
      <c r="B144" s="118"/>
      <c r="C144" s="118"/>
      <c r="D144" s="118"/>
      <c r="E144" s="118"/>
      <c r="F144" s="118"/>
      <c r="G144" s="118"/>
      <c r="H144" s="118"/>
      <c r="I144" s="118"/>
      <c r="J144" s="118"/>
      <c r="K144" s="118"/>
      <c r="L144" s="118"/>
      <c r="M144" s="118"/>
      <c r="N144" s="118"/>
      <c r="O144" s="118"/>
      <c r="P144" s="118"/>
    </row>
    <row r="145" spans="1:16" s="169" customFormat="1" ht="24.6" customHeight="1" x14ac:dyDescent="0.25">
      <c r="A145" s="118"/>
      <c r="B145" s="118"/>
      <c r="C145" s="118"/>
      <c r="D145" s="118"/>
      <c r="E145" s="118"/>
      <c r="F145" s="118"/>
      <c r="G145" s="118"/>
      <c r="H145" s="118"/>
      <c r="I145" s="118"/>
      <c r="J145" s="118"/>
      <c r="K145" s="118"/>
      <c r="L145" s="118"/>
      <c r="M145" s="118"/>
      <c r="N145" s="118"/>
      <c r="O145" s="118"/>
      <c r="P145" s="118"/>
    </row>
    <row r="147" spans="1:16" ht="38.450000000000003" customHeight="1" x14ac:dyDescent="0.25"/>
  </sheetData>
  <mergeCells count="389">
    <mergeCell ref="A142:P142"/>
    <mergeCell ref="A134:D134"/>
    <mergeCell ref="A135:D135"/>
    <mergeCell ref="A137:P137"/>
    <mergeCell ref="A138:P138"/>
    <mergeCell ref="A139:P139"/>
    <mergeCell ref="A140:P140"/>
    <mergeCell ref="A128:D128"/>
    <mergeCell ref="A129:D129"/>
    <mergeCell ref="A130:D130"/>
    <mergeCell ref="A131:D131"/>
    <mergeCell ref="A132:D132"/>
    <mergeCell ref="A133:D133"/>
    <mergeCell ref="A125:P125"/>
    <mergeCell ref="A126:D127"/>
    <mergeCell ref="E126:H126"/>
    <mergeCell ref="I126:I127"/>
    <mergeCell ref="J126:J127"/>
    <mergeCell ref="K126:K127"/>
    <mergeCell ref="M126:M127"/>
    <mergeCell ref="A123:D123"/>
    <mergeCell ref="G123:H123"/>
    <mergeCell ref="K123:L123"/>
    <mergeCell ref="M123:N123"/>
    <mergeCell ref="O123:P123"/>
    <mergeCell ref="A124:D124"/>
    <mergeCell ref="G124:H124"/>
    <mergeCell ref="K124:L124"/>
    <mergeCell ref="M124:N124"/>
    <mergeCell ref="O124:P124"/>
    <mergeCell ref="A121:D121"/>
    <mergeCell ref="G121:H121"/>
    <mergeCell ref="K121:L121"/>
    <mergeCell ref="M121:N121"/>
    <mergeCell ref="O121:P121"/>
    <mergeCell ref="A122:D122"/>
    <mergeCell ref="G122:H122"/>
    <mergeCell ref="K122:L122"/>
    <mergeCell ref="M122:N122"/>
    <mergeCell ref="O122:P122"/>
    <mergeCell ref="A119:D119"/>
    <mergeCell ref="G119:H119"/>
    <mergeCell ref="K119:L119"/>
    <mergeCell ref="M119:N119"/>
    <mergeCell ref="O119:P119"/>
    <mergeCell ref="A120:D120"/>
    <mergeCell ref="G120:H120"/>
    <mergeCell ref="K120:L120"/>
    <mergeCell ref="M120:N120"/>
    <mergeCell ref="O120:P120"/>
    <mergeCell ref="A117:D117"/>
    <mergeCell ref="G117:H117"/>
    <mergeCell ref="K117:L117"/>
    <mergeCell ref="M117:N117"/>
    <mergeCell ref="O117:P117"/>
    <mergeCell ref="A118:D118"/>
    <mergeCell ref="G118:H118"/>
    <mergeCell ref="K118:L118"/>
    <mergeCell ref="M118:N118"/>
    <mergeCell ref="O118:P118"/>
    <mergeCell ref="A115:D115"/>
    <mergeCell ref="G115:H115"/>
    <mergeCell ref="K115:L115"/>
    <mergeCell ref="M115:N115"/>
    <mergeCell ref="O115:P115"/>
    <mergeCell ref="A116:D116"/>
    <mergeCell ref="G116:H116"/>
    <mergeCell ref="K116:L116"/>
    <mergeCell ref="M116:N116"/>
    <mergeCell ref="O116:P116"/>
    <mergeCell ref="A113:D113"/>
    <mergeCell ref="G113:H113"/>
    <mergeCell ref="K113:L113"/>
    <mergeCell ref="M113:N113"/>
    <mergeCell ref="O113:P113"/>
    <mergeCell ref="A114:D114"/>
    <mergeCell ref="G114:H114"/>
    <mergeCell ref="K114:L114"/>
    <mergeCell ref="M114:N114"/>
    <mergeCell ref="O114:P114"/>
    <mergeCell ref="A111:D111"/>
    <mergeCell ref="G111:H111"/>
    <mergeCell ref="K111:L111"/>
    <mergeCell ref="M111:N111"/>
    <mergeCell ref="O111:P111"/>
    <mergeCell ref="A112:D112"/>
    <mergeCell ref="G112:H112"/>
    <mergeCell ref="K112:L112"/>
    <mergeCell ref="M112:N112"/>
    <mergeCell ref="O112:P112"/>
    <mergeCell ref="A109:D109"/>
    <mergeCell ref="G109:H109"/>
    <mergeCell ref="K109:L109"/>
    <mergeCell ref="M109:N109"/>
    <mergeCell ref="O109:P109"/>
    <mergeCell ref="A110:D110"/>
    <mergeCell ref="G110:H110"/>
    <mergeCell ref="K110:L110"/>
    <mergeCell ref="M110:N110"/>
    <mergeCell ref="O110:P110"/>
    <mergeCell ref="A107:D107"/>
    <mergeCell ref="G107:H107"/>
    <mergeCell ref="K107:L107"/>
    <mergeCell ref="M107:N107"/>
    <mergeCell ref="O107:P107"/>
    <mergeCell ref="A108:D108"/>
    <mergeCell ref="G108:H108"/>
    <mergeCell ref="K108:L108"/>
    <mergeCell ref="M108:N108"/>
    <mergeCell ref="O108:P108"/>
    <mergeCell ref="A105:D105"/>
    <mergeCell ref="G105:H105"/>
    <mergeCell ref="K105:L105"/>
    <mergeCell ref="M105:N105"/>
    <mergeCell ref="O105:P105"/>
    <mergeCell ref="A106:D106"/>
    <mergeCell ref="G106:H106"/>
    <mergeCell ref="K106:L106"/>
    <mergeCell ref="M106:N106"/>
    <mergeCell ref="O106:P106"/>
    <mergeCell ref="A103:D103"/>
    <mergeCell ref="G103:H103"/>
    <mergeCell ref="K103:L103"/>
    <mergeCell ref="M103:N103"/>
    <mergeCell ref="O103:P103"/>
    <mergeCell ref="A104:D104"/>
    <mergeCell ref="G104:H104"/>
    <mergeCell ref="K104:L104"/>
    <mergeCell ref="M104:N104"/>
    <mergeCell ref="O104:P104"/>
    <mergeCell ref="A101:D101"/>
    <mergeCell ref="G101:H101"/>
    <mergeCell ref="K101:L101"/>
    <mergeCell ref="M101:N101"/>
    <mergeCell ref="O101:P101"/>
    <mergeCell ref="A102:D102"/>
    <mergeCell ref="G102:H102"/>
    <mergeCell ref="K102:L102"/>
    <mergeCell ref="M102:N102"/>
    <mergeCell ref="O102:P102"/>
    <mergeCell ref="A99:D99"/>
    <mergeCell ref="G99:H99"/>
    <mergeCell ref="K99:L99"/>
    <mergeCell ref="M99:N99"/>
    <mergeCell ref="O99:P99"/>
    <mergeCell ref="A100:D100"/>
    <mergeCell ref="G100:H100"/>
    <mergeCell ref="K100:L100"/>
    <mergeCell ref="M100:N100"/>
    <mergeCell ref="O100:P100"/>
    <mergeCell ref="A97:D97"/>
    <mergeCell ref="G97:H97"/>
    <mergeCell ref="K97:L97"/>
    <mergeCell ref="M97:N97"/>
    <mergeCell ref="O97:P97"/>
    <mergeCell ref="A98:D98"/>
    <mergeCell ref="G98:H98"/>
    <mergeCell ref="K98:L98"/>
    <mergeCell ref="M98:N98"/>
    <mergeCell ref="O98:P98"/>
    <mergeCell ref="O95:P95"/>
    <mergeCell ref="A96:D96"/>
    <mergeCell ref="G96:H96"/>
    <mergeCell ref="K96:L96"/>
    <mergeCell ref="M96:N96"/>
    <mergeCell ref="O96:P96"/>
    <mergeCell ref="A93:P93"/>
    <mergeCell ref="A94:D95"/>
    <mergeCell ref="E94:F94"/>
    <mergeCell ref="G94:H94"/>
    <mergeCell ref="K94:L94"/>
    <mergeCell ref="M94:N94"/>
    <mergeCell ref="O94:P94"/>
    <mergeCell ref="G95:H95"/>
    <mergeCell ref="K95:L95"/>
    <mergeCell ref="M95:N95"/>
    <mergeCell ref="A82:A90"/>
    <mergeCell ref="C80:I80"/>
    <mergeCell ref="C81:I81"/>
    <mergeCell ref="C90:I90"/>
    <mergeCell ref="A91:A92"/>
    <mergeCell ref="C91:I91"/>
    <mergeCell ref="C92:I92"/>
    <mergeCell ref="A75:P75"/>
    <mergeCell ref="A76:A77"/>
    <mergeCell ref="B76:B77"/>
    <mergeCell ref="C76:I77"/>
    <mergeCell ref="J76:J77"/>
    <mergeCell ref="A78:A79"/>
    <mergeCell ref="C78:I78"/>
    <mergeCell ref="C79:I79"/>
    <mergeCell ref="C82:I82"/>
    <mergeCell ref="C83:I83"/>
    <mergeCell ref="C85:I85"/>
    <mergeCell ref="C86:I86"/>
    <mergeCell ref="C87:I87"/>
    <mergeCell ref="A71:C71"/>
    <mergeCell ref="D71:P71"/>
    <mergeCell ref="A72:C72"/>
    <mergeCell ref="D72:P72"/>
    <mergeCell ref="A73:C73"/>
    <mergeCell ref="D73:P73"/>
    <mergeCell ref="A67:B67"/>
    <mergeCell ref="O67:P67"/>
    <mergeCell ref="A68:B68"/>
    <mergeCell ref="C68:N68"/>
    <mergeCell ref="O68:P68"/>
    <mergeCell ref="A70:P70"/>
    <mergeCell ref="A65:B65"/>
    <mergeCell ref="C65:N65"/>
    <mergeCell ref="O65:P65"/>
    <mergeCell ref="A66:B66"/>
    <mergeCell ref="C66:N66"/>
    <mergeCell ref="O66:P66"/>
    <mergeCell ref="A61:B61"/>
    <mergeCell ref="I61:J61"/>
    <mergeCell ref="A62:B62"/>
    <mergeCell ref="I62:J62"/>
    <mergeCell ref="A63:B63"/>
    <mergeCell ref="A64:P64"/>
    <mergeCell ref="A58:B58"/>
    <mergeCell ref="I58:J58"/>
    <mergeCell ref="A59:B59"/>
    <mergeCell ref="I59:J59"/>
    <mergeCell ref="A60:B60"/>
    <mergeCell ref="I60:J60"/>
    <mergeCell ref="A54:P54"/>
    <mergeCell ref="A55:B56"/>
    <mergeCell ref="C55:H55"/>
    <mergeCell ref="I55:J56"/>
    <mergeCell ref="A57:B57"/>
    <mergeCell ref="I57:J57"/>
    <mergeCell ref="A51:C51"/>
    <mergeCell ref="E51:F51"/>
    <mergeCell ref="G51:H51"/>
    <mergeCell ref="A52:C52"/>
    <mergeCell ref="E52:F52"/>
    <mergeCell ref="G52:H52"/>
    <mergeCell ref="A49:C49"/>
    <mergeCell ref="E49:F49"/>
    <mergeCell ref="G49:H49"/>
    <mergeCell ref="A50:C50"/>
    <mergeCell ref="E50:F50"/>
    <mergeCell ref="G50:H50"/>
    <mergeCell ref="A47:C47"/>
    <mergeCell ref="E47:F47"/>
    <mergeCell ref="G47:H47"/>
    <mergeCell ref="A48:C48"/>
    <mergeCell ref="E48:F48"/>
    <mergeCell ref="G48:H48"/>
    <mergeCell ref="A45:C45"/>
    <mergeCell ref="E45:F45"/>
    <mergeCell ref="G45:H45"/>
    <mergeCell ref="A46:C46"/>
    <mergeCell ref="E46:F46"/>
    <mergeCell ref="G46:H46"/>
    <mergeCell ref="A38:B38"/>
    <mergeCell ref="G38:H38"/>
    <mergeCell ref="K38:L38"/>
    <mergeCell ref="M38:N38"/>
    <mergeCell ref="O38:P38"/>
    <mergeCell ref="A42:P42"/>
    <mergeCell ref="A43:C44"/>
    <mergeCell ref="D43:F43"/>
    <mergeCell ref="G43:J43"/>
    <mergeCell ref="K43:M43"/>
    <mergeCell ref="N43:P43"/>
    <mergeCell ref="E44:F44"/>
    <mergeCell ref="G44:H44"/>
    <mergeCell ref="A39:B39"/>
    <mergeCell ref="G39:H39"/>
    <mergeCell ref="K39:L39"/>
    <mergeCell ref="M39:N39"/>
    <mergeCell ref="O39:P39"/>
    <mergeCell ref="A40:B40"/>
    <mergeCell ref="G40:H40"/>
    <mergeCell ref="K40:L40"/>
    <mergeCell ref="M40:N40"/>
    <mergeCell ref="O40:P40"/>
    <mergeCell ref="A36:B36"/>
    <mergeCell ref="G36:H36"/>
    <mergeCell ref="K36:L36"/>
    <mergeCell ref="M36:N36"/>
    <mergeCell ref="O36:P36"/>
    <mergeCell ref="A37:B37"/>
    <mergeCell ref="G37:H37"/>
    <mergeCell ref="K37:L37"/>
    <mergeCell ref="M37:N37"/>
    <mergeCell ref="O37:P37"/>
    <mergeCell ref="A34:B34"/>
    <mergeCell ref="G34:H34"/>
    <mergeCell ref="K34:L34"/>
    <mergeCell ref="M34:N34"/>
    <mergeCell ref="O34:P34"/>
    <mergeCell ref="A35:B35"/>
    <mergeCell ref="G35:H35"/>
    <mergeCell ref="K35:L35"/>
    <mergeCell ref="M35:N35"/>
    <mergeCell ref="O35:P35"/>
    <mergeCell ref="A32:B32"/>
    <mergeCell ref="G32:H32"/>
    <mergeCell ref="K32:L32"/>
    <mergeCell ref="M32:N32"/>
    <mergeCell ref="O32:P32"/>
    <mergeCell ref="A33:B33"/>
    <mergeCell ref="G33:H33"/>
    <mergeCell ref="K33:L33"/>
    <mergeCell ref="M33:N33"/>
    <mergeCell ref="O33:P33"/>
    <mergeCell ref="A30:B30"/>
    <mergeCell ref="G30:H30"/>
    <mergeCell ref="K30:L30"/>
    <mergeCell ref="M30:N30"/>
    <mergeCell ref="O30:P30"/>
    <mergeCell ref="A31:B31"/>
    <mergeCell ref="G31:H31"/>
    <mergeCell ref="K31:L31"/>
    <mergeCell ref="M31:N31"/>
    <mergeCell ref="O31:P31"/>
    <mergeCell ref="A25:D25"/>
    <mergeCell ref="G25:H25"/>
    <mergeCell ref="K25:L25"/>
    <mergeCell ref="M25:N25"/>
    <mergeCell ref="O25:P25"/>
    <mergeCell ref="A28:B29"/>
    <mergeCell ref="C28:F28"/>
    <mergeCell ref="G28:H28"/>
    <mergeCell ref="K28:L28"/>
    <mergeCell ref="M28:N28"/>
    <mergeCell ref="O28:P28"/>
    <mergeCell ref="G29:H29"/>
    <mergeCell ref="K29:L29"/>
    <mergeCell ref="M29:N29"/>
    <mergeCell ref="O29:P29"/>
    <mergeCell ref="A23:D23"/>
    <mergeCell ref="G23:H23"/>
    <mergeCell ref="K23:L23"/>
    <mergeCell ref="M23:N23"/>
    <mergeCell ref="O23:P23"/>
    <mergeCell ref="A24:D24"/>
    <mergeCell ref="G24:H24"/>
    <mergeCell ref="K24:L24"/>
    <mergeCell ref="M24:N24"/>
    <mergeCell ref="O24:P24"/>
    <mergeCell ref="A21:D21"/>
    <mergeCell ref="G21:H21"/>
    <mergeCell ref="K21:L21"/>
    <mergeCell ref="M21:N21"/>
    <mergeCell ref="O21:P21"/>
    <mergeCell ref="A22:D22"/>
    <mergeCell ref="G22:H22"/>
    <mergeCell ref="K22:L22"/>
    <mergeCell ref="M22:N22"/>
    <mergeCell ref="O22:P22"/>
    <mergeCell ref="A19:D19"/>
    <mergeCell ref="G19:H19"/>
    <mergeCell ref="K19:L19"/>
    <mergeCell ref="M19:N19"/>
    <mergeCell ref="O19:P19"/>
    <mergeCell ref="A20:D20"/>
    <mergeCell ref="G20:H20"/>
    <mergeCell ref="K20:L20"/>
    <mergeCell ref="M20:N20"/>
    <mergeCell ref="O20:P20"/>
    <mergeCell ref="A18:D18"/>
    <mergeCell ref="G18:H18"/>
    <mergeCell ref="K18:L18"/>
    <mergeCell ref="M18:N18"/>
    <mergeCell ref="O18:P18"/>
    <mergeCell ref="A11:C11"/>
    <mergeCell ref="D11:O11"/>
    <mergeCell ref="A14:P14"/>
    <mergeCell ref="A16:D17"/>
    <mergeCell ref="E16:F16"/>
    <mergeCell ref="G16:H16"/>
    <mergeCell ref="K16:L16"/>
    <mergeCell ref="M16:N16"/>
    <mergeCell ref="O16:P16"/>
    <mergeCell ref="G17:H17"/>
    <mergeCell ref="N1:P1"/>
    <mergeCell ref="E5:J5"/>
    <mergeCell ref="D6:L6"/>
    <mergeCell ref="A9:C9"/>
    <mergeCell ref="D9:O9"/>
    <mergeCell ref="A10:C10"/>
    <mergeCell ref="D10:O10"/>
    <mergeCell ref="K17:L17"/>
    <mergeCell ref="M17:N17"/>
    <mergeCell ref="O17:P17"/>
  </mergeCells>
  <pageMargins left="0.39370078740157483" right="0.16" top="0.41" bottom="0.33" header="0.31496062992125984" footer="0.31496062992125984"/>
  <pageSetup paperSize="9" scale="70" orientation="portrait" r:id="rId1"/>
  <rowBreaks count="1" manualBreakCount="1">
    <brk id="4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1"/>
  <sheetViews>
    <sheetView showZeros="0" view="pageBreakPreview" zoomScale="90" zoomScaleNormal="90" zoomScaleSheetLayoutView="90" workbookViewId="0">
      <selection activeCell="P8" sqref="P8"/>
    </sheetView>
  </sheetViews>
  <sheetFormatPr defaultColWidth="8.85546875" defaultRowHeight="15.75" x14ac:dyDescent="0.25"/>
  <cols>
    <col min="1" max="1" width="10.140625" style="400" customWidth="1"/>
    <col min="2" max="2" width="12.28515625" style="400" customWidth="1"/>
    <col min="3" max="3" width="8.28515625" style="400" customWidth="1"/>
    <col min="4" max="4" width="8.7109375" style="400" customWidth="1"/>
    <col min="5" max="5" width="8.28515625" style="400" customWidth="1"/>
    <col min="6" max="6" width="8" style="400" customWidth="1"/>
    <col min="7" max="7" width="6.42578125" style="400" customWidth="1"/>
    <col min="8" max="8" width="5.28515625" style="400" customWidth="1"/>
    <col min="9" max="9" width="10" style="400" customWidth="1"/>
    <col min="10" max="10" width="9.7109375" style="400" customWidth="1"/>
    <col min="11" max="11" width="8.28515625" style="400" customWidth="1"/>
    <col min="12" max="12" width="7" style="400" customWidth="1"/>
    <col min="13" max="13" width="9.7109375" style="400" customWidth="1"/>
    <col min="14" max="14" width="8.140625" style="400" customWidth="1"/>
    <col min="15" max="15" width="7.28515625" style="400" customWidth="1"/>
    <col min="16" max="16" width="9.42578125" style="400" customWidth="1"/>
    <col min="17" max="16384" width="8.85546875" style="400"/>
  </cols>
  <sheetData>
    <row r="1" spans="1:16" x14ac:dyDescent="0.25">
      <c r="N1" s="757" t="s">
        <v>0</v>
      </c>
      <c r="O1" s="757"/>
      <c r="P1" s="757"/>
    </row>
    <row r="2" spans="1:16" ht="18.75" x14ac:dyDescent="0.25">
      <c r="E2" s="758" t="s">
        <v>1</v>
      </c>
      <c r="F2" s="758"/>
      <c r="G2" s="758"/>
      <c r="H2" s="758"/>
      <c r="I2" s="758"/>
      <c r="J2" s="758"/>
    </row>
    <row r="3" spans="1:16" ht="18.75" x14ac:dyDescent="0.25">
      <c r="D3" s="758" t="s">
        <v>408</v>
      </c>
      <c r="E3" s="758"/>
      <c r="F3" s="758"/>
      <c r="G3" s="758"/>
      <c r="H3" s="758"/>
      <c r="I3" s="758"/>
      <c r="J3" s="758"/>
      <c r="K3" s="758"/>
      <c r="L3" s="758"/>
    </row>
    <row r="4" spans="1:16" ht="10.5" customHeight="1" x14ac:dyDescent="0.25">
      <c r="D4" s="401"/>
      <c r="E4" s="401"/>
      <c r="F4" s="401"/>
      <c r="G4" s="401"/>
      <c r="H4" s="401"/>
      <c r="I4" s="401"/>
      <c r="J4" s="401"/>
      <c r="K4" s="401"/>
      <c r="L4" s="401"/>
    </row>
    <row r="5" spans="1:16" x14ac:dyDescent="0.25">
      <c r="P5" s="402" t="s">
        <v>2</v>
      </c>
    </row>
    <row r="6" spans="1:16" ht="23.45" customHeight="1" x14ac:dyDescent="0.25">
      <c r="A6" s="759" t="s">
        <v>3</v>
      </c>
      <c r="B6" s="759"/>
      <c r="C6" s="759"/>
      <c r="D6" s="745" t="s">
        <v>240</v>
      </c>
      <c r="E6" s="745"/>
      <c r="F6" s="745"/>
      <c r="G6" s="745"/>
      <c r="H6" s="745"/>
      <c r="I6" s="745"/>
      <c r="J6" s="745"/>
      <c r="K6" s="745"/>
      <c r="L6" s="745"/>
      <c r="M6" s="745"/>
      <c r="N6" s="745"/>
      <c r="O6" s="745"/>
      <c r="P6" s="186">
        <v>1</v>
      </c>
    </row>
    <row r="7" spans="1:16" ht="23.45" customHeight="1" x14ac:dyDescent="0.25">
      <c r="A7" s="759" t="s">
        <v>4</v>
      </c>
      <c r="B7" s="759"/>
      <c r="C7" s="759"/>
      <c r="D7" s="748" t="s">
        <v>80</v>
      </c>
      <c r="E7" s="760"/>
      <c r="F7" s="760"/>
      <c r="G7" s="760"/>
      <c r="H7" s="760"/>
      <c r="I7" s="760"/>
      <c r="J7" s="760"/>
      <c r="K7" s="760"/>
      <c r="L7" s="760"/>
      <c r="M7" s="760"/>
      <c r="N7" s="760"/>
      <c r="O7" s="749"/>
      <c r="P7" s="403" t="s">
        <v>120</v>
      </c>
    </row>
    <row r="8" spans="1:16" ht="23.45" customHeight="1" x14ac:dyDescent="0.25">
      <c r="A8" s="759" t="s">
        <v>5</v>
      </c>
      <c r="B8" s="759"/>
      <c r="C8" s="759"/>
      <c r="D8" s="745"/>
      <c r="E8" s="745"/>
      <c r="F8" s="745"/>
      <c r="G8" s="745"/>
      <c r="H8" s="745"/>
      <c r="I8" s="745"/>
      <c r="J8" s="745"/>
      <c r="K8" s="745"/>
      <c r="L8" s="745"/>
      <c r="M8" s="745"/>
      <c r="N8" s="745"/>
      <c r="O8" s="745"/>
      <c r="P8" s="403"/>
    </row>
    <row r="10" spans="1:16" x14ac:dyDescent="0.25">
      <c r="A10" s="764" t="s">
        <v>242</v>
      </c>
      <c r="B10" s="765"/>
      <c r="C10" s="765"/>
      <c r="D10" s="765"/>
      <c r="E10" s="765"/>
      <c r="F10" s="765"/>
      <c r="G10" s="765"/>
      <c r="H10" s="765"/>
      <c r="I10" s="765"/>
      <c r="J10" s="765"/>
      <c r="K10" s="765"/>
      <c r="L10" s="765"/>
      <c r="M10" s="765"/>
      <c r="N10" s="765"/>
      <c r="O10" s="765"/>
      <c r="P10" s="766"/>
    </row>
    <row r="11" spans="1:16" x14ac:dyDescent="0.25">
      <c r="A11" s="404"/>
      <c r="B11" s="404"/>
      <c r="C11" s="404"/>
      <c r="D11" s="404"/>
      <c r="E11" s="404"/>
      <c r="F11" s="404"/>
      <c r="G11" s="404"/>
      <c r="H11" s="404"/>
      <c r="I11" s="404"/>
      <c r="J11" s="404"/>
      <c r="K11" s="404"/>
      <c r="L11" s="404"/>
      <c r="M11" s="404"/>
      <c r="N11" s="404"/>
      <c r="O11" s="404"/>
      <c r="P11" s="404"/>
    </row>
    <row r="12" spans="1:16" ht="21.6" customHeight="1" x14ac:dyDescent="0.25">
      <c r="A12" s="767" t="s">
        <v>7</v>
      </c>
      <c r="B12" s="768"/>
      <c r="C12" s="768"/>
      <c r="D12" s="769"/>
      <c r="E12" s="753" t="s">
        <v>2</v>
      </c>
      <c r="F12" s="754"/>
      <c r="G12" s="773">
        <v>2014</v>
      </c>
      <c r="H12" s="773"/>
      <c r="I12" s="186">
        <v>2015</v>
      </c>
      <c r="J12" s="186">
        <v>2016</v>
      </c>
      <c r="K12" s="774">
        <v>2017</v>
      </c>
      <c r="L12" s="774"/>
      <c r="M12" s="774">
        <v>2018</v>
      </c>
      <c r="N12" s="774"/>
      <c r="O12" s="774">
        <v>2019</v>
      </c>
      <c r="P12" s="774"/>
    </row>
    <row r="13" spans="1:16" ht="31.5" x14ac:dyDescent="0.25">
      <c r="A13" s="770"/>
      <c r="B13" s="771"/>
      <c r="C13" s="771"/>
      <c r="D13" s="772"/>
      <c r="E13" s="186" t="s">
        <v>8</v>
      </c>
      <c r="F13" s="170" t="s">
        <v>9</v>
      </c>
      <c r="G13" s="753" t="s">
        <v>10</v>
      </c>
      <c r="H13" s="754"/>
      <c r="I13" s="405" t="s">
        <v>10</v>
      </c>
      <c r="J13" s="405" t="s">
        <v>11</v>
      </c>
      <c r="K13" s="753" t="s">
        <v>12</v>
      </c>
      <c r="L13" s="754"/>
      <c r="M13" s="753" t="s">
        <v>13</v>
      </c>
      <c r="N13" s="754"/>
      <c r="O13" s="753" t="s">
        <v>13</v>
      </c>
      <c r="P13" s="754"/>
    </row>
    <row r="14" spans="1:16" ht="23.45" customHeight="1" x14ac:dyDescent="0.25">
      <c r="A14" s="761" t="s">
        <v>14</v>
      </c>
      <c r="B14" s="761"/>
      <c r="C14" s="761"/>
      <c r="D14" s="761"/>
      <c r="E14" s="406" t="s">
        <v>122</v>
      </c>
      <c r="F14" s="406"/>
      <c r="G14" s="748" t="s">
        <v>15</v>
      </c>
      <c r="H14" s="749"/>
      <c r="I14" s="407" t="s">
        <v>15</v>
      </c>
      <c r="J14" s="408">
        <f>J15+J16+J17+J18</f>
        <v>17421.599999999999</v>
      </c>
      <c r="K14" s="762">
        <f>K15+K16+K17+K18</f>
        <v>8621.5</v>
      </c>
      <c r="L14" s="763"/>
      <c r="M14" s="762">
        <f>M15+M16+M17+M18</f>
        <v>8621.5</v>
      </c>
      <c r="N14" s="763"/>
      <c r="O14" s="762">
        <f>O15+O16+O17+O18</f>
        <v>8621.5</v>
      </c>
      <c r="P14" s="763"/>
    </row>
    <row r="15" spans="1:16" ht="23.45" customHeight="1" x14ac:dyDescent="0.25">
      <c r="A15" s="775" t="s">
        <v>85</v>
      </c>
      <c r="B15" s="776"/>
      <c r="C15" s="776"/>
      <c r="D15" s="777"/>
      <c r="E15" s="406"/>
      <c r="F15" s="411">
        <v>21</v>
      </c>
      <c r="G15" s="748" t="s">
        <v>15</v>
      </c>
      <c r="H15" s="749"/>
      <c r="I15" s="407" t="s">
        <v>15</v>
      </c>
      <c r="J15" s="408">
        <v>6820</v>
      </c>
      <c r="K15" s="778">
        <v>6748.5</v>
      </c>
      <c r="L15" s="779"/>
      <c r="M15" s="778">
        <v>6748.5</v>
      </c>
      <c r="N15" s="779"/>
      <c r="O15" s="778">
        <v>6748.5</v>
      </c>
      <c r="P15" s="779"/>
    </row>
    <row r="16" spans="1:16" ht="23.45" customHeight="1" x14ac:dyDescent="0.25">
      <c r="A16" s="750" t="s">
        <v>93</v>
      </c>
      <c r="B16" s="751"/>
      <c r="C16" s="751"/>
      <c r="D16" s="752"/>
      <c r="E16" s="406"/>
      <c r="F16" s="411">
        <v>22</v>
      </c>
      <c r="G16" s="748" t="s">
        <v>15</v>
      </c>
      <c r="H16" s="749"/>
      <c r="I16" s="407" t="s">
        <v>15</v>
      </c>
      <c r="J16" s="408">
        <v>3450.7</v>
      </c>
      <c r="K16" s="778">
        <v>1479.2</v>
      </c>
      <c r="L16" s="779"/>
      <c r="M16" s="778">
        <v>1479.2</v>
      </c>
      <c r="N16" s="779"/>
      <c r="O16" s="778">
        <v>1479.2</v>
      </c>
      <c r="P16" s="779"/>
    </row>
    <row r="17" spans="1:16" ht="23.45" customHeight="1" x14ac:dyDescent="0.25">
      <c r="A17" s="775" t="s">
        <v>243</v>
      </c>
      <c r="B17" s="776"/>
      <c r="C17" s="776"/>
      <c r="D17" s="777"/>
      <c r="E17" s="406"/>
      <c r="F17" s="411">
        <v>27</v>
      </c>
      <c r="G17" s="748" t="s">
        <v>15</v>
      </c>
      <c r="H17" s="749"/>
      <c r="I17" s="407" t="s">
        <v>15</v>
      </c>
      <c r="J17" s="413">
        <v>95</v>
      </c>
      <c r="K17" s="778">
        <v>95</v>
      </c>
      <c r="L17" s="779"/>
      <c r="M17" s="778">
        <v>95</v>
      </c>
      <c r="N17" s="779"/>
      <c r="O17" s="778">
        <v>95</v>
      </c>
      <c r="P17" s="779"/>
    </row>
    <row r="18" spans="1:16" ht="23.45" customHeight="1" x14ac:dyDescent="0.25">
      <c r="A18" s="750" t="s">
        <v>121</v>
      </c>
      <c r="B18" s="751"/>
      <c r="C18" s="751"/>
      <c r="D18" s="752"/>
      <c r="E18" s="406"/>
      <c r="F18" s="414">
        <v>30</v>
      </c>
      <c r="G18" s="773" t="s">
        <v>15</v>
      </c>
      <c r="H18" s="773"/>
      <c r="I18" s="407" t="s">
        <v>15</v>
      </c>
      <c r="J18" s="413">
        <f>J19+J20</f>
        <v>7055.9</v>
      </c>
      <c r="K18" s="747">
        <v>298.8</v>
      </c>
      <c r="L18" s="747"/>
      <c r="M18" s="747">
        <v>298.8</v>
      </c>
      <c r="N18" s="747"/>
      <c r="O18" s="747">
        <v>298.8</v>
      </c>
      <c r="P18" s="747"/>
    </row>
    <row r="19" spans="1:16" ht="19.5" customHeight="1" x14ac:dyDescent="0.25">
      <c r="A19" s="780" t="s">
        <v>108</v>
      </c>
      <c r="B19" s="780"/>
      <c r="C19" s="780"/>
      <c r="D19" s="780"/>
      <c r="E19" s="406"/>
      <c r="F19" s="414">
        <v>31</v>
      </c>
      <c r="G19" s="745" t="s">
        <v>15</v>
      </c>
      <c r="H19" s="745"/>
      <c r="I19" s="407" t="s">
        <v>15</v>
      </c>
      <c r="J19" s="413">
        <v>6730</v>
      </c>
      <c r="K19" s="746"/>
      <c r="L19" s="746"/>
      <c r="M19" s="746"/>
      <c r="N19" s="746"/>
      <c r="O19" s="746"/>
      <c r="P19" s="746"/>
    </row>
    <row r="20" spans="1:16" ht="22.5" customHeight="1" x14ac:dyDescent="0.25">
      <c r="A20" s="780" t="s">
        <v>111</v>
      </c>
      <c r="B20" s="780"/>
      <c r="C20" s="780"/>
      <c r="D20" s="780"/>
      <c r="E20" s="406"/>
      <c r="F20" s="414">
        <v>33</v>
      </c>
      <c r="G20" s="745" t="s">
        <v>15</v>
      </c>
      <c r="H20" s="745"/>
      <c r="I20" s="407" t="s">
        <v>15</v>
      </c>
      <c r="J20" s="413">
        <v>325.89999999999998</v>
      </c>
      <c r="K20" s="746">
        <v>291.7</v>
      </c>
      <c r="L20" s="746"/>
      <c r="M20" s="746">
        <v>291.7</v>
      </c>
      <c r="N20" s="746"/>
      <c r="O20" s="746">
        <v>291.7</v>
      </c>
      <c r="P20" s="746"/>
    </row>
    <row r="21" spans="1:16" ht="14.45" customHeight="1" x14ac:dyDescent="0.25"/>
    <row r="22" spans="1:16" ht="18.600000000000001" customHeight="1" x14ac:dyDescent="0.25">
      <c r="A22" s="767" t="s">
        <v>7</v>
      </c>
      <c r="B22" s="769"/>
      <c r="C22" s="774" t="s">
        <v>2</v>
      </c>
      <c r="D22" s="774"/>
      <c r="E22" s="774"/>
      <c r="F22" s="774"/>
      <c r="G22" s="773">
        <v>2014</v>
      </c>
      <c r="H22" s="773"/>
      <c r="I22" s="186">
        <v>2015</v>
      </c>
      <c r="J22" s="186">
        <v>2016</v>
      </c>
      <c r="K22" s="774">
        <v>2017</v>
      </c>
      <c r="L22" s="774"/>
      <c r="M22" s="774">
        <v>2018</v>
      </c>
      <c r="N22" s="774"/>
      <c r="O22" s="774">
        <v>2019</v>
      </c>
      <c r="P22" s="774"/>
    </row>
    <row r="23" spans="1:16" ht="35.450000000000003" customHeight="1" x14ac:dyDescent="0.25">
      <c r="A23" s="770"/>
      <c r="B23" s="772"/>
      <c r="C23" s="186" t="s">
        <v>16</v>
      </c>
      <c r="D23" s="186" t="s">
        <v>17</v>
      </c>
      <c r="E23" s="186" t="s">
        <v>8</v>
      </c>
      <c r="F23" s="170" t="s">
        <v>9</v>
      </c>
      <c r="G23" s="753" t="s">
        <v>10</v>
      </c>
      <c r="H23" s="754"/>
      <c r="I23" s="186" t="s">
        <v>10</v>
      </c>
      <c r="J23" s="186" t="s">
        <v>11</v>
      </c>
      <c r="K23" s="753" t="s">
        <v>12</v>
      </c>
      <c r="L23" s="754"/>
      <c r="M23" s="753" t="s">
        <v>13</v>
      </c>
      <c r="N23" s="754"/>
      <c r="O23" s="753" t="s">
        <v>13</v>
      </c>
      <c r="P23" s="754"/>
    </row>
    <row r="24" spans="1:16" s="417" customFormat="1" ht="43.5" customHeight="1" x14ac:dyDescent="0.25">
      <c r="A24" s="781" t="s">
        <v>18</v>
      </c>
      <c r="B24" s="782"/>
      <c r="C24" s="406"/>
      <c r="D24" s="406"/>
      <c r="E24" s="406"/>
      <c r="F24" s="406"/>
      <c r="G24" s="745" t="s">
        <v>15</v>
      </c>
      <c r="H24" s="745"/>
      <c r="I24" s="414">
        <v>16136.3</v>
      </c>
      <c r="J24" s="408">
        <v>17421.599999999999</v>
      </c>
      <c r="K24" s="778">
        <v>8621.5</v>
      </c>
      <c r="L24" s="779"/>
      <c r="M24" s="778">
        <v>8621.5</v>
      </c>
      <c r="N24" s="779"/>
      <c r="O24" s="778">
        <v>8621.5</v>
      </c>
      <c r="P24" s="779"/>
    </row>
    <row r="25" spans="1:16" s="417" customFormat="1" ht="32.450000000000003" customHeight="1" x14ac:dyDescent="0.25">
      <c r="A25" s="672" t="s">
        <v>19</v>
      </c>
      <c r="B25" s="674"/>
      <c r="C25" s="186">
        <v>112</v>
      </c>
      <c r="D25" s="418"/>
      <c r="E25" s="418"/>
      <c r="F25" s="418"/>
      <c r="G25" s="773" t="s">
        <v>15</v>
      </c>
      <c r="H25" s="773"/>
      <c r="I25" s="186" t="s">
        <v>15</v>
      </c>
      <c r="J25" s="419"/>
      <c r="K25" s="783"/>
      <c r="L25" s="783"/>
      <c r="M25" s="783"/>
      <c r="N25" s="783"/>
      <c r="O25" s="783"/>
      <c r="P25" s="783"/>
    </row>
    <row r="26" spans="1:16" s="417" customFormat="1" ht="18.600000000000001" customHeight="1" x14ac:dyDescent="0.25">
      <c r="A26" s="773"/>
      <c r="B26" s="773"/>
      <c r="C26" s="418"/>
      <c r="D26" s="418"/>
      <c r="E26" s="418"/>
      <c r="F26" s="418"/>
      <c r="G26" s="773" t="s">
        <v>15</v>
      </c>
      <c r="H26" s="773"/>
      <c r="I26" s="186" t="s">
        <v>15</v>
      </c>
      <c r="J26" s="419"/>
      <c r="K26" s="783"/>
      <c r="L26" s="783"/>
      <c r="M26" s="783"/>
      <c r="N26" s="783"/>
      <c r="O26" s="783"/>
      <c r="P26" s="783"/>
    </row>
    <row r="27" spans="1:16" s="417" customFormat="1" ht="18.600000000000001" customHeight="1" x14ac:dyDescent="0.25">
      <c r="A27" s="773"/>
      <c r="B27" s="773"/>
      <c r="C27" s="418"/>
      <c r="D27" s="418"/>
      <c r="E27" s="418"/>
      <c r="F27" s="418"/>
      <c r="G27" s="773" t="s">
        <v>15</v>
      </c>
      <c r="H27" s="773"/>
      <c r="I27" s="186" t="s">
        <v>15</v>
      </c>
      <c r="J27" s="419"/>
      <c r="K27" s="783"/>
      <c r="L27" s="783"/>
      <c r="M27" s="783"/>
      <c r="N27" s="783"/>
      <c r="O27" s="783"/>
      <c r="P27" s="783"/>
    </row>
    <row r="28" spans="1:16" s="417" customFormat="1" ht="32.450000000000003" customHeight="1" x14ac:dyDescent="0.25">
      <c r="A28" s="672" t="s">
        <v>20</v>
      </c>
      <c r="B28" s="674"/>
      <c r="C28" s="186">
        <v>112</v>
      </c>
      <c r="D28" s="418"/>
      <c r="E28" s="418"/>
      <c r="F28" s="418"/>
      <c r="G28" s="773" t="s">
        <v>15</v>
      </c>
      <c r="H28" s="773"/>
      <c r="I28" s="186" t="s">
        <v>15</v>
      </c>
      <c r="J28" s="419"/>
      <c r="K28" s="783"/>
      <c r="L28" s="783"/>
      <c r="M28" s="783"/>
      <c r="N28" s="783"/>
      <c r="O28" s="783"/>
      <c r="P28" s="783"/>
    </row>
    <row r="29" spans="1:16" s="417" customFormat="1" ht="19.149999999999999" customHeight="1" x14ac:dyDescent="0.25">
      <c r="A29" s="753"/>
      <c r="B29" s="754"/>
      <c r="C29" s="418"/>
      <c r="D29" s="418"/>
      <c r="E29" s="418"/>
      <c r="F29" s="418"/>
      <c r="G29" s="753" t="s">
        <v>15</v>
      </c>
      <c r="H29" s="754"/>
      <c r="I29" s="186" t="s">
        <v>15</v>
      </c>
      <c r="J29" s="419"/>
      <c r="K29" s="784"/>
      <c r="L29" s="785"/>
      <c r="M29" s="784"/>
      <c r="N29" s="785"/>
      <c r="O29" s="784"/>
      <c r="P29" s="785"/>
    </row>
    <row r="30" spans="1:16" s="417" customFormat="1" ht="19.149999999999999" customHeight="1" x14ac:dyDescent="0.25">
      <c r="A30" s="753"/>
      <c r="B30" s="754"/>
      <c r="C30" s="418"/>
      <c r="D30" s="418"/>
      <c r="E30" s="418"/>
      <c r="F30" s="418"/>
      <c r="G30" s="753" t="s">
        <v>15</v>
      </c>
      <c r="H30" s="754"/>
      <c r="I30" s="186" t="s">
        <v>15</v>
      </c>
      <c r="J30" s="419"/>
      <c r="K30" s="784"/>
      <c r="L30" s="785"/>
      <c r="M30" s="784"/>
      <c r="N30" s="785"/>
      <c r="O30" s="784"/>
      <c r="P30" s="785"/>
    </row>
    <row r="31" spans="1:16" s="417" customFormat="1" ht="63" customHeight="1" x14ac:dyDescent="0.25">
      <c r="A31" s="672" t="s">
        <v>21</v>
      </c>
      <c r="B31" s="674"/>
      <c r="C31" s="414">
        <v>111</v>
      </c>
      <c r="D31" s="406">
        <v>1</v>
      </c>
      <c r="E31" s="406" t="s">
        <v>122</v>
      </c>
      <c r="F31" s="406" t="s">
        <v>565</v>
      </c>
      <c r="G31" s="748" t="s">
        <v>15</v>
      </c>
      <c r="H31" s="749"/>
      <c r="I31" s="419">
        <v>16136.3</v>
      </c>
      <c r="J31" s="419">
        <v>17421.599999999999</v>
      </c>
      <c r="K31" s="755">
        <v>8621.5</v>
      </c>
      <c r="L31" s="756"/>
      <c r="M31" s="755">
        <v>8621.5</v>
      </c>
      <c r="N31" s="756"/>
      <c r="O31" s="755">
        <v>8621.5</v>
      </c>
      <c r="P31" s="756"/>
    </row>
    <row r="32" spans="1:16" ht="14.45" customHeight="1" x14ac:dyDescent="0.25"/>
    <row r="33" spans="1:16" ht="14.45" customHeight="1" x14ac:dyDescent="0.25">
      <c r="A33" s="790" t="s">
        <v>244</v>
      </c>
      <c r="B33" s="791"/>
      <c r="C33" s="791"/>
      <c r="D33" s="791"/>
      <c r="E33" s="791"/>
      <c r="F33" s="791"/>
      <c r="G33" s="791"/>
      <c r="H33" s="791"/>
      <c r="I33" s="791"/>
      <c r="J33" s="791"/>
      <c r="K33" s="791"/>
      <c r="L33" s="791"/>
      <c r="M33" s="791"/>
      <c r="N33" s="791"/>
      <c r="O33" s="791"/>
      <c r="P33" s="792"/>
    </row>
    <row r="34" spans="1:16" ht="25.15" customHeight="1" x14ac:dyDescent="0.25">
      <c r="A34" s="773" t="s">
        <v>7</v>
      </c>
      <c r="B34" s="773"/>
      <c r="C34" s="773"/>
      <c r="D34" s="773" t="s">
        <v>2</v>
      </c>
      <c r="E34" s="773"/>
      <c r="F34" s="773"/>
      <c r="G34" s="773" t="s">
        <v>566</v>
      </c>
      <c r="H34" s="773"/>
      <c r="I34" s="773"/>
      <c r="J34" s="773"/>
      <c r="K34" s="773" t="s">
        <v>409</v>
      </c>
      <c r="L34" s="773"/>
      <c r="M34" s="773"/>
      <c r="N34" s="773" t="s">
        <v>25</v>
      </c>
      <c r="O34" s="773"/>
      <c r="P34" s="773"/>
    </row>
    <row r="35" spans="1:16" ht="64.150000000000006" customHeight="1" x14ac:dyDescent="0.25">
      <c r="A35" s="773"/>
      <c r="B35" s="773"/>
      <c r="C35" s="773"/>
      <c r="D35" s="186" t="s">
        <v>8</v>
      </c>
      <c r="E35" s="793" t="s">
        <v>26</v>
      </c>
      <c r="F35" s="793"/>
      <c r="G35" s="794" t="s">
        <v>27</v>
      </c>
      <c r="H35" s="794"/>
      <c r="I35" s="421" t="s">
        <v>28</v>
      </c>
      <c r="J35" s="421" t="s">
        <v>29</v>
      </c>
      <c r="K35" s="421" t="s">
        <v>27</v>
      </c>
      <c r="L35" s="421" t="s">
        <v>28</v>
      </c>
      <c r="M35" s="421" t="s">
        <v>29</v>
      </c>
      <c r="N35" s="421" t="s">
        <v>27</v>
      </c>
      <c r="O35" s="421" t="s">
        <v>28</v>
      </c>
      <c r="P35" s="421" t="s">
        <v>29</v>
      </c>
    </row>
    <row r="36" spans="1:16" ht="20.45" customHeight="1" x14ac:dyDescent="0.25">
      <c r="A36" s="759" t="s">
        <v>30</v>
      </c>
      <c r="B36" s="759"/>
      <c r="C36" s="759"/>
      <c r="D36" s="422"/>
      <c r="E36" s="773"/>
      <c r="F36" s="773"/>
      <c r="G36" s="762">
        <f>G37</f>
        <v>17421.599999999999</v>
      </c>
      <c r="H36" s="763"/>
      <c r="I36" s="423"/>
      <c r="J36" s="413">
        <f>J37</f>
        <v>17421.599999999999</v>
      </c>
      <c r="K36" s="407">
        <f>K37</f>
        <v>8621.5</v>
      </c>
      <c r="L36" s="407"/>
      <c r="M36" s="413">
        <f>M37</f>
        <v>8621.5</v>
      </c>
      <c r="N36" s="413">
        <f>N37</f>
        <v>8621.5</v>
      </c>
      <c r="O36" s="413"/>
      <c r="P36" s="413">
        <f>P37</f>
        <v>8621.5</v>
      </c>
    </row>
    <row r="37" spans="1:16" s="427" customFormat="1" ht="20.45" customHeight="1" x14ac:dyDescent="0.25">
      <c r="A37" s="786" t="s">
        <v>164</v>
      </c>
      <c r="B37" s="786"/>
      <c r="C37" s="786"/>
      <c r="D37" s="424" t="s">
        <v>31</v>
      </c>
      <c r="E37" s="787">
        <v>3</v>
      </c>
      <c r="F37" s="787"/>
      <c r="G37" s="788">
        <f>G42</f>
        <v>17421.599999999999</v>
      </c>
      <c r="H37" s="789"/>
      <c r="I37" s="425"/>
      <c r="J37" s="426">
        <f>G37</f>
        <v>17421.599999999999</v>
      </c>
      <c r="K37" s="187">
        <v>8621.5</v>
      </c>
      <c r="L37" s="187"/>
      <c r="M37" s="426">
        <v>8621.5</v>
      </c>
      <c r="N37" s="426">
        <v>8621.5</v>
      </c>
      <c r="O37" s="426"/>
      <c r="P37" s="426">
        <f>N37</f>
        <v>8621.5</v>
      </c>
    </row>
    <row r="38" spans="1:16" s="427" customFormat="1" ht="20.45" customHeight="1" x14ac:dyDescent="0.25">
      <c r="A38" s="786" t="s">
        <v>32</v>
      </c>
      <c r="B38" s="786"/>
      <c r="C38" s="786"/>
      <c r="D38" s="424" t="s">
        <v>33</v>
      </c>
      <c r="E38" s="787"/>
      <c r="F38" s="787"/>
      <c r="G38" s="788"/>
      <c r="H38" s="789"/>
      <c r="I38" s="425"/>
      <c r="J38" s="426"/>
      <c r="K38" s="187"/>
      <c r="L38" s="187"/>
      <c r="M38" s="426"/>
      <c r="N38" s="426"/>
      <c r="O38" s="426"/>
      <c r="P38" s="426"/>
    </row>
    <row r="39" spans="1:16" ht="20.45" customHeight="1" x14ac:dyDescent="0.25">
      <c r="A39" s="759"/>
      <c r="B39" s="759"/>
      <c r="C39" s="759"/>
      <c r="D39" s="422"/>
      <c r="E39" s="773"/>
      <c r="F39" s="773"/>
      <c r="G39" s="788"/>
      <c r="H39" s="789"/>
      <c r="I39" s="423"/>
      <c r="J39" s="426"/>
      <c r="K39" s="187"/>
      <c r="L39" s="187"/>
      <c r="M39" s="426"/>
      <c r="N39" s="426"/>
      <c r="O39" s="426"/>
      <c r="P39" s="426"/>
    </row>
    <row r="40" spans="1:16" ht="20.45" customHeight="1" x14ac:dyDescent="0.25">
      <c r="A40" s="759" t="s">
        <v>30</v>
      </c>
      <c r="B40" s="759"/>
      <c r="C40" s="759"/>
      <c r="D40" s="422"/>
      <c r="E40" s="773"/>
      <c r="F40" s="773"/>
      <c r="G40" s="762">
        <f>G42</f>
        <v>17421.599999999999</v>
      </c>
      <c r="H40" s="763"/>
      <c r="I40" s="428"/>
      <c r="J40" s="413">
        <f>G40</f>
        <v>17421.599999999999</v>
      </c>
      <c r="K40" s="407">
        <f>K42</f>
        <v>8621.5</v>
      </c>
      <c r="L40" s="407"/>
      <c r="M40" s="413">
        <f>M42</f>
        <v>8621.5</v>
      </c>
      <c r="N40" s="413">
        <f>N42</f>
        <v>8621.5</v>
      </c>
      <c r="O40" s="413"/>
      <c r="P40" s="413">
        <f>P42</f>
        <v>8621.5</v>
      </c>
    </row>
    <row r="41" spans="1:16" s="427" customFormat="1" ht="20.45" customHeight="1" x14ac:dyDescent="0.25">
      <c r="A41" s="786" t="s">
        <v>34</v>
      </c>
      <c r="B41" s="786"/>
      <c r="C41" s="786"/>
      <c r="D41" s="429"/>
      <c r="E41" s="787"/>
      <c r="F41" s="787"/>
      <c r="G41" s="788"/>
      <c r="H41" s="789"/>
      <c r="I41" s="425"/>
      <c r="J41" s="426"/>
      <c r="K41" s="187"/>
      <c r="L41" s="187"/>
      <c r="M41" s="426"/>
      <c r="N41" s="426"/>
      <c r="O41" s="426"/>
      <c r="P41" s="426"/>
    </row>
    <row r="42" spans="1:16" s="427" customFormat="1" ht="20.45" customHeight="1" x14ac:dyDescent="0.25">
      <c r="A42" s="786" t="s">
        <v>35</v>
      </c>
      <c r="B42" s="786"/>
      <c r="C42" s="786"/>
      <c r="D42" s="430" t="s">
        <v>122</v>
      </c>
      <c r="E42" s="787">
        <v>1</v>
      </c>
      <c r="F42" s="787"/>
      <c r="G42" s="788">
        <v>17421.599999999999</v>
      </c>
      <c r="H42" s="789"/>
      <c r="I42" s="425"/>
      <c r="J42" s="426">
        <f>G42</f>
        <v>17421.599999999999</v>
      </c>
      <c r="K42" s="187">
        <v>8621.5</v>
      </c>
      <c r="L42" s="187"/>
      <c r="M42" s="426">
        <v>8621.5</v>
      </c>
      <c r="N42" s="426">
        <v>8621.5</v>
      </c>
      <c r="O42" s="426"/>
      <c r="P42" s="426">
        <f>N42</f>
        <v>8621.5</v>
      </c>
    </row>
    <row r="43" spans="1:16" ht="19.149999999999999" customHeight="1" x14ac:dyDescent="0.25"/>
    <row r="44" spans="1:16" x14ac:dyDescent="0.25">
      <c r="A44" s="761" t="s">
        <v>245</v>
      </c>
      <c r="B44" s="761"/>
      <c r="C44" s="761"/>
      <c r="D44" s="761"/>
      <c r="E44" s="761"/>
      <c r="F44" s="761"/>
      <c r="G44" s="761"/>
      <c r="H44" s="761"/>
      <c r="I44" s="761"/>
      <c r="J44" s="761"/>
      <c r="K44" s="761"/>
      <c r="L44" s="761"/>
      <c r="M44" s="761"/>
      <c r="N44" s="761"/>
      <c r="O44" s="761"/>
      <c r="P44" s="761"/>
    </row>
    <row r="45" spans="1:16" x14ac:dyDescent="0.25">
      <c r="A45" s="773" t="s">
        <v>7</v>
      </c>
      <c r="B45" s="773"/>
      <c r="C45" s="773" t="s">
        <v>2</v>
      </c>
      <c r="D45" s="773"/>
      <c r="E45" s="773"/>
      <c r="F45" s="773"/>
      <c r="G45" s="773"/>
      <c r="H45" s="773"/>
      <c r="I45" s="767" t="s">
        <v>37</v>
      </c>
      <c r="J45" s="769"/>
      <c r="K45" s="186">
        <v>2014</v>
      </c>
      <c r="L45" s="186">
        <v>2015</v>
      </c>
      <c r="M45" s="186">
        <v>2016</v>
      </c>
      <c r="N45" s="186">
        <v>2017</v>
      </c>
      <c r="O45" s="186">
        <v>2018</v>
      </c>
      <c r="P45" s="186">
        <v>2019</v>
      </c>
    </row>
    <row r="46" spans="1:16" ht="51.6" customHeight="1" x14ac:dyDescent="0.25">
      <c r="A46" s="773"/>
      <c r="B46" s="773"/>
      <c r="C46" s="170" t="s">
        <v>38</v>
      </c>
      <c r="D46" s="170" t="s">
        <v>39</v>
      </c>
      <c r="E46" s="170" t="s">
        <v>40</v>
      </c>
      <c r="F46" s="170" t="s">
        <v>41</v>
      </c>
      <c r="G46" s="170" t="s">
        <v>42</v>
      </c>
      <c r="H46" s="170" t="s">
        <v>43</v>
      </c>
      <c r="I46" s="770"/>
      <c r="J46" s="772"/>
      <c r="K46" s="421" t="s">
        <v>10</v>
      </c>
      <c r="L46" s="421" t="s">
        <v>10</v>
      </c>
      <c r="M46" s="421" t="s">
        <v>11</v>
      </c>
      <c r="N46" s="421" t="s">
        <v>12</v>
      </c>
      <c r="O46" s="421" t="s">
        <v>13</v>
      </c>
      <c r="P46" s="421" t="s">
        <v>13</v>
      </c>
    </row>
    <row r="47" spans="1:16" x14ac:dyDescent="0.25">
      <c r="A47" s="795" t="s">
        <v>30</v>
      </c>
      <c r="B47" s="796"/>
      <c r="C47" s="431"/>
      <c r="D47" s="431"/>
      <c r="E47" s="431"/>
      <c r="F47" s="431"/>
      <c r="G47" s="431"/>
      <c r="H47" s="431"/>
      <c r="I47" s="797"/>
      <c r="J47" s="798"/>
      <c r="K47" s="414" t="s">
        <v>15</v>
      </c>
      <c r="L47" s="414" t="s">
        <v>15</v>
      </c>
      <c r="M47" s="431"/>
      <c r="N47" s="431"/>
      <c r="O47" s="431"/>
      <c r="P47" s="431"/>
    </row>
    <row r="48" spans="1:16" ht="16.5" customHeight="1" x14ac:dyDescent="0.25">
      <c r="A48" s="759"/>
      <c r="B48" s="759"/>
      <c r="C48" s="422"/>
      <c r="D48" s="422"/>
      <c r="E48" s="422"/>
      <c r="F48" s="422"/>
      <c r="G48" s="422"/>
      <c r="H48" s="422"/>
      <c r="I48" s="799"/>
      <c r="J48" s="800"/>
      <c r="K48" s="186" t="s">
        <v>15</v>
      </c>
      <c r="L48" s="186" t="s">
        <v>15</v>
      </c>
      <c r="M48" s="422"/>
      <c r="N48" s="422"/>
      <c r="O48" s="422"/>
      <c r="P48" s="422"/>
    </row>
    <row r="49" spans="1:16" ht="16.5" customHeight="1" x14ac:dyDescent="0.25">
      <c r="A49" s="774"/>
      <c r="B49" s="774"/>
      <c r="C49" s="422"/>
      <c r="D49" s="422"/>
      <c r="E49" s="422"/>
      <c r="F49" s="422"/>
      <c r="G49" s="422"/>
      <c r="H49" s="422"/>
      <c r="I49" s="799"/>
      <c r="J49" s="800"/>
      <c r="K49" s="186" t="s">
        <v>15</v>
      </c>
      <c r="L49" s="186" t="s">
        <v>15</v>
      </c>
      <c r="M49" s="422"/>
      <c r="N49" s="422"/>
      <c r="O49" s="422"/>
      <c r="P49" s="422"/>
    </row>
    <row r="50" spans="1:16" x14ac:dyDescent="0.25">
      <c r="A50" s="799"/>
      <c r="B50" s="803"/>
    </row>
    <row r="51" spans="1:16" x14ac:dyDescent="0.25">
      <c r="A51" s="804" t="s">
        <v>44</v>
      </c>
      <c r="B51" s="804"/>
      <c r="C51" s="804"/>
      <c r="D51" s="804"/>
      <c r="E51" s="804"/>
      <c r="F51" s="804"/>
      <c r="G51" s="804"/>
      <c r="H51" s="804"/>
      <c r="I51" s="804"/>
      <c r="J51" s="804"/>
      <c r="K51" s="804"/>
      <c r="L51" s="804"/>
      <c r="M51" s="804"/>
      <c r="N51" s="804"/>
      <c r="O51" s="804"/>
      <c r="P51" s="805"/>
    </row>
    <row r="52" spans="1:16" ht="15.75" customHeight="1" x14ac:dyDescent="0.25">
      <c r="A52" s="764"/>
      <c r="B52" s="766"/>
      <c r="C52" s="764"/>
      <c r="D52" s="765"/>
      <c r="E52" s="765"/>
      <c r="F52" s="765"/>
      <c r="G52" s="765"/>
      <c r="H52" s="765"/>
      <c r="I52" s="765"/>
      <c r="J52" s="765"/>
      <c r="K52" s="765"/>
      <c r="L52" s="765"/>
      <c r="M52" s="765"/>
      <c r="N52" s="766"/>
      <c r="O52" s="774" t="s">
        <v>2</v>
      </c>
      <c r="P52" s="774"/>
    </row>
    <row r="53" spans="1:16" ht="18" customHeight="1" x14ac:dyDescent="0.25">
      <c r="A53" s="759" t="s">
        <v>45</v>
      </c>
      <c r="B53" s="759"/>
      <c r="C53" s="795" t="s">
        <v>247</v>
      </c>
      <c r="D53" s="801"/>
      <c r="E53" s="801"/>
      <c r="F53" s="801"/>
      <c r="G53" s="801"/>
      <c r="H53" s="801"/>
      <c r="I53" s="801"/>
      <c r="J53" s="801"/>
      <c r="K53" s="801"/>
      <c r="L53" s="801"/>
      <c r="M53" s="801"/>
      <c r="N53" s="796"/>
      <c r="O53" s="774">
        <v>411</v>
      </c>
      <c r="P53" s="774"/>
    </row>
    <row r="54" spans="1:16" ht="16.5" customHeight="1" x14ac:dyDescent="0.25">
      <c r="A54" s="759" t="s">
        <v>46</v>
      </c>
      <c r="B54" s="759"/>
      <c r="C54" s="795" t="s">
        <v>247</v>
      </c>
      <c r="D54" s="801"/>
      <c r="E54" s="801"/>
      <c r="F54" s="801"/>
      <c r="G54" s="801"/>
      <c r="H54" s="801"/>
      <c r="I54" s="801"/>
      <c r="J54" s="801"/>
      <c r="K54" s="801"/>
      <c r="L54" s="801"/>
      <c r="M54" s="801"/>
      <c r="N54" s="796"/>
      <c r="O54" s="774">
        <v>50</v>
      </c>
      <c r="P54" s="774"/>
    </row>
    <row r="55" spans="1:16" ht="18.75" customHeight="1" x14ac:dyDescent="0.25">
      <c r="A55" s="759" t="s">
        <v>48</v>
      </c>
      <c r="B55" s="759"/>
      <c r="C55" s="795" t="s">
        <v>567</v>
      </c>
      <c r="D55" s="801"/>
      <c r="E55" s="801"/>
      <c r="F55" s="801"/>
      <c r="G55" s="801"/>
      <c r="H55" s="801"/>
      <c r="I55" s="801"/>
      <c r="J55" s="801"/>
      <c r="K55" s="801"/>
      <c r="L55" s="801"/>
      <c r="M55" s="801"/>
      <c r="N55" s="796"/>
      <c r="O55" s="802" t="s">
        <v>568</v>
      </c>
      <c r="P55" s="802"/>
    </row>
    <row r="57" spans="1:16" ht="32.25" customHeight="1" x14ac:dyDescent="0.25">
      <c r="A57" s="671" t="s">
        <v>249</v>
      </c>
      <c r="B57" s="671"/>
      <c r="C57" s="671"/>
      <c r="D57" s="671"/>
      <c r="E57" s="671"/>
      <c r="F57" s="671"/>
      <c r="G57" s="671"/>
      <c r="H57" s="671"/>
      <c r="I57" s="671"/>
      <c r="J57" s="671"/>
      <c r="K57" s="671"/>
      <c r="L57" s="671"/>
      <c r="M57" s="671"/>
      <c r="N57" s="671"/>
      <c r="O57" s="671"/>
      <c r="P57" s="671"/>
    </row>
    <row r="58" spans="1:16" ht="18" customHeight="1" x14ac:dyDescent="0.25">
      <c r="A58" s="808" t="s">
        <v>50</v>
      </c>
      <c r="B58" s="706"/>
      <c r="C58" s="707"/>
      <c r="D58" s="706" t="s">
        <v>569</v>
      </c>
      <c r="E58" s="706"/>
      <c r="F58" s="706"/>
      <c r="G58" s="706"/>
      <c r="H58" s="706"/>
      <c r="I58" s="706"/>
      <c r="J58" s="706"/>
      <c r="K58" s="706"/>
      <c r="L58" s="706"/>
      <c r="M58" s="706"/>
      <c r="N58" s="706"/>
      <c r="O58" s="706"/>
      <c r="P58" s="707"/>
    </row>
    <row r="59" spans="1:16" ht="80.25" customHeight="1" x14ac:dyDescent="0.25">
      <c r="A59" s="809" t="s">
        <v>251</v>
      </c>
      <c r="B59" s="810"/>
      <c r="C59" s="811"/>
      <c r="D59" s="708" t="s">
        <v>747</v>
      </c>
      <c r="E59" s="706"/>
      <c r="F59" s="706"/>
      <c r="G59" s="706"/>
      <c r="H59" s="706"/>
      <c r="I59" s="706"/>
      <c r="J59" s="706"/>
      <c r="K59" s="706"/>
      <c r="L59" s="706"/>
      <c r="M59" s="706"/>
      <c r="N59" s="706"/>
      <c r="O59" s="706"/>
      <c r="P59" s="707"/>
    </row>
    <row r="60" spans="1:16" ht="78.75" customHeight="1" x14ac:dyDescent="0.25">
      <c r="A60" s="812" t="s">
        <v>52</v>
      </c>
      <c r="B60" s="813"/>
      <c r="C60" s="814"/>
      <c r="D60" s="567" t="s">
        <v>748</v>
      </c>
      <c r="E60" s="568"/>
      <c r="F60" s="568"/>
      <c r="G60" s="568"/>
      <c r="H60" s="568"/>
      <c r="I60" s="568"/>
      <c r="J60" s="568"/>
      <c r="K60" s="568"/>
      <c r="L60" s="568"/>
      <c r="M60" s="568"/>
      <c r="N60" s="568"/>
      <c r="O60" s="568"/>
      <c r="P60" s="569"/>
    </row>
    <row r="61" spans="1:16" ht="9.75" customHeight="1" x14ac:dyDescent="0.25"/>
    <row r="62" spans="1:16" x14ac:dyDescent="0.25">
      <c r="A62" s="761" t="s">
        <v>53</v>
      </c>
      <c r="B62" s="761"/>
      <c r="C62" s="761"/>
      <c r="D62" s="761"/>
      <c r="E62" s="761"/>
      <c r="F62" s="761"/>
      <c r="G62" s="761"/>
      <c r="H62" s="761"/>
      <c r="I62" s="761"/>
      <c r="J62" s="761"/>
      <c r="K62" s="761"/>
      <c r="L62" s="761"/>
      <c r="M62" s="761"/>
      <c r="N62" s="761"/>
      <c r="O62" s="761"/>
      <c r="P62" s="761"/>
    </row>
    <row r="63" spans="1:16" ht="24" customHeight="1" x14ac:dyDescent="0.25">
      <c r="A63" s="773" t="s">
        <v>54</v>
      </c>
      <c r="B63" s="773" t="s">
        <v>2</v>
      </c>
      <c r="C63" s="767" t="s">
        <v>7</v>
      </c>
      <c r="D63" s="768"/>
      <c r="E63" s="768"/>
      <c r="F63" s="768"/>
      <c r="G63" s="768"/>
      <c r="H63" s="768"/>
      <c r="I63" s="768"/>
      <c r="J63" s="793" t="s">
        <v>55</v>
      </c>
      <c r="K63" s="432">
        <v>2014</v>
      </c>
      <c r="L63" s="432">
        <v>2015</v>
      </c>
      <c r="M63" s="432">
        <v>2016</v>
      </c>
      <c r="N63" s="432">
        <v>2017</v>
      </c>
      <c r="O63" s="432">
        <v>2018</v>
      </c>
      <c r="P63" s="432">
        <v>2019</v>
      </c>
    </row>
    <row r="64" spans="1:16" ht="48" customHeight="1" x14ac:dyDescent="0.25">
      <c r="A64" s="773"/>
      <c r="B64" s="773"/>
      <c r="C64" s="806"/>
      <c r="D64" s="807"/>
      <c r="E64" s="807"/>
      <c r="F64" s="807"/>
      <c r="G64" s="807"/>
      <c r="H64" s="807"/>
      <c r="I64" s="807"/>
      <c r="J64" s="793"/>
      <c r="K64" s="433" t="s">
        <v>10</v>
      </c>
      <c r="L64" s="433" t="s">
        <v>10</v>
      </c>
      <c r="M64" s="433" t="s">
        <v>11</v>
      </c>
      <c r="N64" s="433" t="s">
        <v>12</v>
      </c>
      <c r="O64" s="433" t="s">
        <v>13</v>
      </c>
      <c r="P64" s="433" t="s">
        <v>13</v>
      </c>
    </row>
    <row r="65" spans="1:19" ht="43.5" customHeight="1" x14ac:dyDescent="0.25">
      <c r="A65" s="434" t="s">
        <v>56</v>
      </c>
      <c r="B65" s="51" t="s">
        <v>124</v>
      </c>
      <c r="C65" s="671" t="s">
        <v>570</v>
      </c>
      <c r="D65" s="671"/>
      <c r="E65" s="671"/>
      <c r="F65" s="671"/>
      <c r="G65" s="671"/>
      <c r="H65" s="671"/>
      <c r="I65" s="671"/>
      <c r="J65" s="478" t="s">
        <v>126</v>
      </c>
      <c r="K65" s="478" t="s">
        <v>15</v>
      </c>
      <c r="L65" s="478" t="s">
        <v>15</v>
      </c>
      <c r="M65" s="55">
        <v>80</v>
      </c>
      <c r="N65" s="514">
        <v>80</v>
      </c>
      <c r="O65" s="514">
        <v>80</v>
      </c>
      <c r="P65" s="514">
        <v>80</v>
      </c>
    </row>
    <row r="66" spans="1:19" ht="20.45" customHeight="1" x14ac:dyDescent="0.25">
      <c r="A66" s="815" t="s">
        <v>57</v>
      </c>
      <c r="B66" s="51" t="s">
        <v>129</v>
      </c>
      <c r="C66" s="759" t="s">
        <v>571</v>
      </c>
      <c r="D66" s="759"/>
      <c r="E66" s="759"/>
      <c r="F66" s="759"/>
      <c r="G66" s="759"/>
      <c r="H66" s="759"/>
      <c r="I66" s="759"/>
      <c r="J66" s="52" t="s">
        <v>150</v>
      </c>
      <c r="K66" s="435" t="s">
        <v>15</v>
      </c>
      <c r="L66" s="439">
        <v>2714</v>
      </c>
      <c r="M66" s="437">
        <v>2000</v>
      </c>
      <c r="N66" s="437">
        <v>1020</v>
      </c>
      <c r="O66" s="438">
        <v>1000</v>
      </c>
      <c r="P66" s="438">
        <v>980</v>
      </c>
    </row>
    <row r="67" spans="1:19" ht="31.5" customHeight="1" x14ac:dyDescent="0.25">
      <c r="A67" s="816"/>
      <c r="B67" s="51" t="s">
        <v>58</v>
      </c>
      <c r="C67" s="672" t="s">
        <v>749</v>
      </c>
      <c r="D67" s="673"/>
      <c r="E67" s="673"/>
      <c r="F67" s="673"/>
      <c r="G67" s="673"/>
      <c r="H67" s="673"/>
      <c r="I67" s="674"/>
      <c r="J67" s="480" t="s">
        <v>130</v>
      </c>
      <c r="K67" s="478" t="s">
        <v>15</v>
      </c>
      <c r="L67" s="439">
        <v>1628</v>
      </c>
      <c r="M67" s="437">
        <v>1320</v>
      </c>
      <c r="N67" s="437">
        <v>50</v>
      </c>
      <c r="O67" s="438">
        <v>50</v>
      </c>
      <c r="P67" s="438">
        <v>50</v>
      </c>
    </row>
    <row r="68" spans="1:19" ht="31.5" customHeight="1" x14ac:dyDescent="0.25">
      <c r="A68" s="816"/>
      <c r="B68" s="51" t="s">
        <v>59</v>
      </c>
      <c r="C68" s="672" t="s">
        <v>572</v>
      </c>
      <c r="D68" s="673"/>
      <c r="E68" s="673"/>
      <c r="F68" s="673"/>
      <c r="G68" s="673"/>
      <c r="H68" s="673"/>
      <c r="I68" s="674"/>
      <c r="J68" s="52" t="s">
        <v>150</v>
      </c>
      <c r="K68" s="435" t="s">
        <v>15</v>
      </c>
      <c r="L68" s="439"/>
      <c r="M68" s="437"/>
      <c r="N68" s="437">
        <v>150</v>
      </c>
      <c r="O68" s="437">
        <v>150</v>
      </c>
      <c r="P68" s="437">
        <v>150</v>
      </c>
    </row>
    <row r="69" spans="1:19" ht="24.75" customHeight="1" x14ac:dyDescent="0.25">
      <c r="A69" s="816"/>
      <c r="B69" s="51" t="s">
        <v>207</v>
      </c>
      <c r="C69" s="672" t="s">
        <v>573</v>
      </c>
      <c r="D69" s="673"/>
      <c r="E69" s="673"/>
      <c r="F69" s="673"/>
      <c r="G69" s="673"/>
      <c r="H69" s="673"/>
      <c r="I69" s="674"/>
      <c r="J69" s="52" t="s">
        <v>150</v>
      </c>
      <c r="K69" s="435" t="s">
        <v>15</v>
      </c>
      <c r="L69" s="436">
        <v>6</v>
      </c>
      <c r="M69" s="437">
        <v>6</v>
      </c>
      <c r="N69" s="437">
        <v>3</v>
      </c>
      <c r="O69" s="438">
        <v>3</v>
      </c>
      <c r="P69" s="438">
        <v>3</v>
      </c>
    </row>
    <row r="70" spans="1:19" ht="21.75" customHeight="1" x14ac:dyDescent="0.25">
      <c r="A70" s="816"/>
      <c r="B70" s="51" t="s">
        <v>209</v>
      </c>
      <c r="C70" s="672" t="s">
        <v>574</v>
      </c>
      <c r="D70" s="673"/>
      <c r="E70" s="673"/>
      <c r="F70" s="673"/>
      <c r="G70" s="673"/>
      <c r="H70" s="673"/>
      <c r="I70" s="674"/>
      <c r="J70" s="52" t="s">
        <v>150</v>
      </c>
      <c r="K70" s="435" t="s">
        <v>15</v>
      </c>
      <c r="L70" s="439">
        <v>25000</v>
      </c>
      <c r="M70" s="439">
        <v>25000</v>
      </c>
      <c r="N70" s="439">
        <v>25000</v>
      </c>
      <c r="O70" s="439">
        <v>25000</v>
      </c>
      <c r="P70" s="439">
        <v>25000</v>
      </c>
    </row>
    <row r="71" spans="1:19" ht="21" customHeight="1" x14ac:dyDescent="0.25">
      <c r="A71" s="816"/>
      <c r="B71" s="51" t="s">
        <v>261</v>
      </c>
      <c r="C71" s="672" t="s">
        <v>575</v>
      </c>
      <c r="D71" s="673"/>
      <c r="E71" s="673"/>
      <c r="F71" s="673"/>
      <c r="G71" s="673"/>
      <c r="H71" s="673"/>
      <c r="I71" s="674"/>
      <c r="J71" s="52" t="s">
        <v>150</v>
      </c>
      <c r="K71" s="435" t="s">
        <v>15</v>
      </c>
      <c r="L71" s="439">
        <v>30</v>
      </c>
      <c r="M71" s="437">
        <v>255</v>
      </c>
      <c r="N71" s="437">
        <v>300</v>
      </c>
      <c r="O71" s="438">
        <v>300</v>
      </c>
      <c r="P71" s="438">
        <v>300</v>
      </c>
      <c r="S71" s="440"/>
    </row>
    <row r="72" spans="1:19" ht="21.75" customHeight="1" x14ac:dyDescent="0.25">
      <c r="A72" s="816"/>
      <c r="B72" s="51" t="s">
        <v>263</v>
      </c>
      <c r="C72" s="817" t="s">
        <v>576</v>
      </c>
      <c r="D72" s="818"/>
      <c r="E72" s="818"/>
      <c r="F72" s="818"/>
      <c r="G72" s="818"/>
      <c r="H72" s="818"/>
      <c r="I72" s="819"/>
      <c r="J72" s="52" t="s">
        <v>150</v>
      </c>
      <c r="K72" s="435" t="s">
        <v>15</v>
      </c>
      <c r="L72" s="439">
        <v>1900</v>
      </c>
      <c r="M72" s="437">
        <v>1000</v>
      </c>
      <c r="N72" s="437"/>
      <c r="O72" s="437"/>
      <c r="P72" s="437"/>
    </row>
    <row r="73" spans="1:19" ht="21" customHeight="1" x14ac:dyDescent="0.25">
      <c r="A73" s="816"/>
      <c r="B73" s="51" t="s">
        <v>285</v>
      </c>
      <c r="C73" s="817" t="s">
        <v>577</v>
      </c>
      <c r="D73" s="818"/>
      <c r="E73" s="818"/>
      <c r="F73" s="818"/>
      <c r="G73" s="818"/>
      <c r="H73" s="818"/>
      <c r="I73" s="819"/>
      <c r="J73" s="52" t="s">
        <v>150</v>
      </c>
      <c r="K73" s="435" t="s">
        <v>15</v>
      </c>
      <c r="L73" s="439" t="s">
        <v>15</v>
      </c>
      <c r="M73" s="437" t="s">
        <v>15</v>
      </c>
      <c r="N73" s="437">
        <v>1500</v>
      </c>
      <c r="O73" s="437">
        <v>1500</v>
      </c>
      <c r="P73" s="437">
        <v>1500</v>
      </c>
    </row>
    <row r="74" spans="1:19" ht="20.25" customHeight="1" x14ac:dyDescent="0.25">
      <c r="A74" s="816"/>
      <c r="B74" s="97" t="s">
        <v>286</v>
      </c>
      <c r="C74" s="672" t="s">
        <v>578</v>
      </c>
      <c r="D74" s="673"/>
      <c r="E74" s="673"/>
      <c r="F74" s="673"/>
      <c r="G74" s="673"/>
      <c r="H74" s="673"/>
      <c r="I74" s="674"/>
      <c r="J74" s="52" t="s">
        <v>150</v>
      </c>
      <c r="K74" s="435" t="s">
        <v>15</v>
      </c>
      <c r="L74" s="436">
        <v>45</v>
      </c>
      <c r="M74" s="437">
        <v>76</v>
      </c>
      <c r="N74" s="437">
        <v>50</v>
      </c>
      <c r="O74" s="438">
        <v>50</v>
      </c>
      <c r="P74" s="438">
        <v>50</v>
      </c>
    </row>
    <row r="75" spans="1:19" ht="20.25" customHeight="1" x14ac:dyDescent="0.25">
      <c r="A75" s="816"/>
      <c r="B75" s="97" t="s">
        <v>139</v>
      </c>
      <c r="C75" s="672" t="s">
        <v>579</v>
      </c>
      <c r="D75" s="673"/>
      <c r="E75" s="673"/>
      <c r="F75" s="673"/>
      <c r="G75" s="673"/>
      <c r="H75" s="673"/>
      <c r="I75" s="674"/>
      <c r="J75" s="480" t="s">
        <v>130</v>
      </c>
      <c r="K75" s="478" t="s">
        <v>15</v>
      </c>
      <c r="L75" s="423" t="s">
        <v>15</v>
      </c>
      <c r="M75" s="437">
        <v>2</v>
      </c>
      <c r="N75" s="437">
        <v>2</v>
      </c>
      <c r="O75" s="437">
        <v>2</v>
      </c>
      <c r="P75" s="437">
        <v>2</v>
      </c>
    </row>
    <row r="76" spans="1:19" ht="32.25" customHeight="1" x14ac:dyDescent="0.25">
      <c r="A76" s="816"/>
      <c r="B76" s="97" t="s">
        <v>141</v>
      </c>
      <c r="C76" s="672" t="s">
        <v>580</v>
      </c>
      <c r="D76" s="673"/>
      <c r="E76" s="673"/>
      <c r="F76" s="673"/>
      <c r="G76" s="673"/>
      <c r="H76" s="673"/>
      <c r="I76" s="674"/>
      <c r="J76" s="480" t="s">
        <v>130</v>
      </c>
      <c r="K76" s="478" t="s">
        <v>15</v>
      </c>
      <c r="L76" s="423" t="s">
        <v>15</v>
      </c>
      <c r="M76" s="437" t="s">
        <v>15</v>
      </c>
      <c r="N76" s="437">
        <v>2</v>
      </c>
      <c r="O76" s="437">
        <v>2</v>
      </c>
      <c r="P76" s="437">
        <v>2</v>
      </c>
    </row>
    <row r="77" spans="1:19" ht="34.5" customHeight="1" x14ac:dyDescent="0.25">
      <c r="A77" s="816"/>
      <c r="B77" s="97" t="s">
        <v>337</v>
      </c>
      <c r="C77" s="672" t="s">
        <v>581</v>
      </c>
      <c r="D77" s="673"/>
      <c r="E77" s="673"/>
      <c r="F77" s="673"/>
      <c r="G77" s="673"/>
      <c r="H77" s="673"/>
      <c r="I77" s="674"/>
      <c r="J77" s="480" t="s">
        <v>130</v>
      </c>
      <c r="K77" s="478" t="s">
        <v>15</v>
      </c>
      <c r="L77" s="423" t="s">
        <v>15</v>
      </c>
      <c r="M77" s="437" t="s">
        <v>15</v>
      </c>
      <c r="N77" s="437">
        <v>1</v>
      </c>
      <c r="O77" s="437"/>
      <c r="P77" s="437"/>
    </row>
    <row r="78" spans="1:19" ht="34.5" customHeight="1" x14ac:dyDescent="0.25">
      <c r="A78" s="816"/>
      <c r="B78" s="97" t="s">
        <v>143</v>
      </c>
      <c r="C78" s="672" t="s">
        <v>582</v>
      </c>
      <c r="D78" s="673"/>
      <c r="E78" s="673"/>
      <c r="F78" s="673"/>
      <c r="G78" s="673"/>
      <c r="H78" s="673"/>
      <c r="I78" s="674"/>
      <c r="J78" s="480" t="s">
        <v>130</v>
      </c>
      <c r="K78" s="478" t="s">
        <v>15</v>
      </c>
      <c r="L78" s="423" t="s">
        <v>15</v>
      </c>
      <c r="M78" s="437" t="s">
        <v>15</v>
      </c>
      <c r="N78" s="437">
        <v>4</v>
      </c>
      <c r="O78" s="437">
        <v>4</v>
      </c>
      <c r="P78" s="437">
        <v>4</v>
      </c>
    </row>
    <row r="79" spans="1:19" ht="45" customHeight="1" x14ac:dyDescent="0.25">
      <c r="A79" s="441" t="s">
        <v>62</v>
      </c>
      <c r="B79" s="52" t="s">
        <v>181</v>
      </c>
      <c r="C79" s="759" t="s">
        <v>583</v>
      </c>
      <c r="D79" s="759"/>
      <c r="E79" s="759"/>
      <c r="F79" s="759"/>
      <c r="G79" s="759"/>
      <c r="H79" s="759"/>
      <c r="I79" s="759"/>
      <c r="J79" s="52" t="s">
        <v>150</v>
      </c>
      <c r="K79" s="435" t="s">
        <v>15</v>
      </c>
      <c r="L79" s="439">
        <v>59</v>
      </c>
      <c r="M79" s="437">
        <v>36</v>
      </c>
      <c r="N79" s="437">
        <v>20</v>
      </c>
      <c r="O79" s="438">
        <v>20</v>
      </c>
      <c r="P79" s="438">
        <v>20</v>
      </c>
    </row>
    <row r="80" spans="1:19" ht="19.899999999999999" customHeight="1" x14ac:dyDescent="0.25"/>
    <row r="81" spans="1:17" ht="23.25" customHeight="1" x14ac:dyDescent="0.25">
      <c r="A81" s="795" t="s">
        <v>265</v>
      </c>
      <c r="B81" s="801"/>
      <c r="C81" s="801"/>
      <c r="D81" s="801"/>
      <c r="E81" s="801"/>
      <c r="F81" s="801"/>
      <c r="G81" s="801"/>
      <c r="H81" s="801"/>
      <c r="I81" s="801"/>
      <c r="J81" s="801"/>
      <c r="K81" s="801"/>
      <c r="L81" s="801"/>
      <c r="M81" s="801"/>
      <c r="N81" s="801"/>
      <c r="O81" s="801"/>
      <c r="P81" s="796"/>
    </row>
    <row r="82" spans="1:17" x14ac:dyDescent="0.25">
      <c r="A82" s="767" t="s">
        <v>7</v>
      </c>
      <c r="B82" s="768"/>
      <c r="C82" s="768"/>
      <c r="D82" s="769"/>
      <c r="E82" s="753" t="s">
        <v>2</v>
      </c>
      <c r="F82" s="754"/>
      <c r="G82" s="753">
        <v>2014</v>
      </c>
      <c r="H82" s="754"/>
      <c r="I82" s="186">
        <v>2015</v>
      </c>
      <c r="J82" s="186">
        <v>2016</v>
      </c>
      <c r="K82" s="774">
        <v>2017</v>
      </c>
      <c r="L82" s="774"/>
      <c r="M82" s="774">
        <v>2018</v>
      </c>
      <c r="N82" s="774"/>
      <c r="O82" s="774">
        <v>2019</v>
      </c>
      <c r="P82" s="774"/>
    </row>
    <row r="83" spans="1:17" ht="31.5" x14ac:dyDescent="0.25">
      <c r="A83" s="770"/>
      <c r="B83" s="771"/>
      <c r="C83" s="771"/>
      <c r="D83" s="772"/>
      <c r="E83" s="186" t="s">
        <v>64</v>
      </c>
      <c r="F83" s="170" t="s">
        <v>65</v>
      </c>
      <c r="G83" s="753" t="s">
        <v>10</v>
      </c>
      <c r="H83" s="754"/>
      <c r="I83" s="186" t="s">
        <v>10</v>
      </c>
      <c r="J83" s="186" t="s">
        <v>11</v>
      </c>
      <c r="K83" s="753" t="s">
        <v>12</v>
      </c>
      <c r="L83" s="754"/>
      <c r="M83" s="753" t="s">
        <v>13</v>
      </c>
      <c r="N83" s="754"/>
      <c r="O83" s="753" t="s">
        <v>13</v>
      </c>
      <c r="P83" s="754"/>
    </row>
    <row r="84" spans="1:17" ht="33" customHeight="1" x14ac:dyDescent="0.25">
      <c r="A84" s="820" t="s">
        <v>584</v>
      </c>
      <c r="B84" s="821"/>
      <c r="C84" s="821"/>
      <c r="D84" s="822"/>
      <c r="E84" s="406" t="s">
        <v>585</v>
      </c>
      <c r="F84" s="411"/>
      <c r="G84" s="748" t="s">
        <v>15</v>
      </c>
      <c r="H84" s="749"/>
      <c r="I84" s="407" t="s">
        <v>15</v>
      </c>
      <c r="J84" s="442">
        <v>17421.599999999999</v>
      </c>
      <c r="K84" s="762">
        <v>8621.5</v>
      </c>
      <c r="L84" s="763"/>
      <c r="M84" s="762">
        <v>8621.5</v>
      </c>
      <c r="N84" s="763"/>
      <c r="O84" s="762">
        <v>8621.5</v>
      </c>
      <c r="P84" s="763"/>
    </row>
    <row r="85" spans="1:17" ht="20.45" customHeight="1" x14ac:dyDescent="0.25">
      <c r="A85" s="737" t="s">
        <v>760</v>
      </c>
      <c r="B85" s="738"/>
      <c r="C85" s="738"/>
      <c r="D85" s="739"/>
      <c r="E85" s="406"/>
      <c r="F85" s="411">
        <v>211180</v>
      </c>
      <c r="G85" s="748" t="s">
        <v>15</v>
      </c>
      <c r="H85" s="749"/>
      <c r="I85" s="407" t="s">
        <v>15</v>
      </c>
      <c r="J85" s="442">
        <v>5436.2</v>
      </c>
      <c r="K85" s="409"/>
      <c r="L85" s="410">
        <v>5373.5</v>
      </c>
      <c r="M85" s="409"/>
      <c r="N85" s="410">
        <v>5373.5</v>
      </c>
      <c r="O85" s="409"/>
      <c r="P85" s="410">
        <v>5373.5</v>
      </c>
    </row>
    <row r="86" spans="1:17" x14ac:dyDescent="0.25">
      <c r="A86" s="775" t="s">
        <v>86</v>
      </c>
      <c r="B86" s="776"/>
      <c r="C86" s="776"/>
      <c r="D86" s="777"/>
      <c r="E86" s="403"/>
      <c r="F86" s="170"/>
      <c r="G86" s="753" t="s">
        <v>15</v>
      </c>
      <c r="H86" s="754"/>
      <c r="I86" s="420" t="s">
        <v>15</v>
      </c>
      <c r="J86" s="443"/>
      <c r="K86" s="755">
        <v>3983.5</v>
      </c>
      <c r="L86" s="756"/>
      <c r="M86" s="755">
        <v>3983.5</v>
      </c>
      <c r="N86" s="756"/>
      <c r="O86" s="755">
        <v>3983.5</v>
      </c>
      <c r="P86" s="756"/>
      <c r="Q86" s="444"/>
    </row>
    <row r="87" spans="1:17" x14ac:dyDescent="0.25">
      <c r="A87" s="775" t="s">
        <v>87</v>
      </c>
      <c r="B87" s="776"/>
      <c r="C87" s="776"/>
      <c r="D87" s="777"/>
      <c r="E87" s="403"/>
      <c r="F87" s="170"/>
      <c r="G87" s="753" t="s">
        <v>15</v>
      </c>
      <c r="H87" s="754"/>
      <c r="I87" s="420" t="s">
        <v>15</v>
      </c>
      <c r="J87" s="443"/>
      <c r="K87" s="755">
        <v>540.6</v>
      </c>
      <c r="L87" s="756"/>
      <c r="M87" s="755">
        <v>540.6</v>
      </c>
      <c r="N87" s="756"/>
      <c r="O87" s="755">
        <v>540.6</v>
      </c>
      <c r="P87" s="756"/>
      <c r="Q87" s="444"/>
    </row>
    <row r="88" spans="1:17" x14ac:dyDescent="0.25">
      <c r="A88" s="775" t="s">
        <v>88</v>
      </c>
      <c r="B88" s="776"/>
      <c r="C88" s="776"/>
      <c r="D88" s="777"/>
      <c r="E88" s="403"/>
      <c r="F88" s="170"/>
      <c r="G88" s="753" t="s">
        <v>15</v>
      </c>
      <c r="H88" s="754"/>
      <c r="I88" s="420" t="s">
        <v>15</v>
      </c>
      <c r="J88" s="443"/>
      <c r="K88" s="755">
        <v>407</v>
      </c>
      <c r="L88" s="756"/>
      <c r="M88" s="755">
        <v>407</v>
      </c>
      <c r="N88" s="756"/>
      <c r="O88" s="755">
        <v>407</v>
      </c>
      <c r="P88" s="756"/>
      <c r="Q88" s="444"/>
    </row>
    <row r="89" spans="1:17" x14ac:dyDescent="0.25">
      <c r="A89" s="775" t="s">
        <v>89</v>
      </c>
      <c r="B89" s="776"/>
      <c r="C89" s="776"/>
      <c r="D89" s="777"/>
      <c r="E89" s="403"/>
      <c r="F89" s="170"/>
      <c r="G89" s="753" t="s">
        <v>15</v>
      </c>
      <c r="H89" s="754"/>
      <c r="I89" s="420" t="s">
        <v>15</v>
      </c>
      <c r="J89" s="443"/>
      <c r="K89" s="755">
        <v>442.4</v>
      </c>
      <c r="L89" s="756"/>
      <c r="M89" s="755">
        <v>442.4</v>
      </c>
      <c r="N89" s="756"/>
      <c r="O89" s="755">
        <v>442.4</v>
      </c>
      <c r="P89" s="756"/>
    </row>
    <row r="90" spans="1:17" ht="30.75" customHeight="1" x14ac:dyDescent="0.25">
      <c r="A90" s="820" t="s">
        <v>268</v>
      </c>
      <c r="B90" s="821"/>
      <c r="C90" s="821"/>
      <c r="D90" s="822"/>
      <c r="E90" s="406"/>
      <c r="F90" s="411">
        <v>212100</v>
      </c>
      <c r="G90" s="748" t="s">
        <v>15</v>
      </c>
      <c r="H90" s="749"/>
      <c r="I90" s="407" t="s">
        <v>15</v>
      </c>
      <c r="J90" s="442">
        <v>1159.4100000000001</v>
      </c>
      <c r="K90" s="778">
        <v>1151.5</v>
      </c>
      <c r="L90" s="779"/>
      <c r="M90" s="778">
        <v>1151.5</v>
      </c>
      <c r="N90" s="779"/>
      <c r="O90" s="778">
        <v>1151.5</v>
      </c>
      <c r="P90" s="779"/>
    </row>
    <row r="91" spans="1:17" ht="44.25" customHeight="1" x14ac:dyDescent="0.25">
      <c r="A91" s="820" t="s">
        <v>586</v>
      </c>
      <c r="B91" s="821"/>
      <c r="C91" s="821"/>
      <c r="D91" s="822"/>
      <c r="E91" s="406"/>
      <c r="F91" s="411">
        <v>212210</v>
      </c>
      <c r="G91" s="748" t="s">
        <v>15</v>
      </c>
      <c r="H91" s="749"/>
      <c r="I91" s="407" t="s">
        <v>15</v>
      </c>
      <c r="J91" s="442">
        <v>224.4</v>
      </c>
      <c r="K91" s="778">
        <v>223.5</v>
      </c>
      <c r="L91" s="779"/>
      <c r="M91" s="778">
        <v>223.5</v>
      </c>
      <c r="N91" s="779"/>
      <c r="O91" s="778">
        <v>223.5</v>
      </c>
      <c r="P91" s="779"/>
    </row>
    <row r="92" spans="1:17" ht="24.6" customHeight="1" x14ac:dyDescent="0.25">
      <c r="A92" s="737" t="s">
        <v>93</v>
      </c>
      <c r="B92" s="738"/>
      <c r="C92" s="738"/>
      <c r="D92" s="739"/>
      <c r="E92" s="406"/>
      <c r="F92" s="411">
        <v>222000</v>
      </c>
      <c r="G92" s="748" t="s">
        <v>15</v>
      </c>
      <c r="H92" s="749"/>
      <c r="I92" s="407" t="s">
        <v>15</v>
      </c>
      <c r="J92" s="442">
        <v>3450.7</v>
      </c>
      <c r="K92" s="442"/>
      <c r="L92" s="412">
        <v>1479.2</v>
      </c>
      <c r="M92" s="442"/>
      <c r="N92" s="412">
        <v>1479.2</v>
      </c>
      <c r="O92" s="442"/>
      <c r="P92" s="412">
        <v>1479.2</v>
      </c>
    </row>
    <row r="93" spans="1:17" x14ac:dyDescent="0.25">
      <c r="A93" s="750" t="s">
        <v>270</v>
      </c>
      <c r="B93" s="751"/>
      <c r="C93" s="751"/>
      <c r="D93" s="752"/>
      <c r="E93" s="403"/>
      <c r="F93" s="170">
        <v>222210</v>
      </c>
      <c r="G93" s="753" t="s">
        <v>15</v>
      </c>
      <c r="H93" s="754"/>
      <c r="I93" s="420" t="s">
        <v>15</v>
      </c>
      <c r="J93" s="443">
        <v>141.24</v>
      </c>
      <c r="K93" s="755">
        <v>114.1</v>
      </c>
      <c r="L93" s="756"/>
      <c r="M93" s="755">
        <v>114.1</v>
      </c>
      <c r="N93" s="756"/>
      <c r="O93" s="755">
        <v>114.1</v>
      </c>
      <c r="P93" s="756"/>
    </row>
    <row r="94" spans="1:17" x14ac:dyDescent="0.25">
      <c r="A94" s="750" t="s">
        <v>95</v>
      </c>
      <c r="B94" s="751"/>
      <c r="C94" s="751"/>
      <c r="D94" s="752"/>
      <c r="E94" s="403"/>
      <c r="F94" s="170">
        <v>222220</v>
      </c>
      <c r="G94" s="753" t="s">
        <v>15</v>
      </c>
      <c r="H94" s="754"/>
      <c r="I94" s="420" t="s">
        <v>15</v>
      </c>
      <c r="J94" s="443">
        <v>196.54</v>
      </c>
      <c r="K94" s="755">
        <v>77.8</v>
      </c>
      <c r="L94" s="756"/>
      <c r="M94" s="755">
        <v>77.8</v>
      </c>
      <c r="N94" s="756"/>
      <c r="O94" s="755">
        <v>77.8</v>
      </c>
      <c r="P94" s="756"/>
    </row>
    <row r="95" spans="1:17" x14ac:dyDescent="0.25">
      <c r="A95" s="750" t="s">
        <v>96</v>
      </c>
      <c r="B95" s="751"/>
      <c r="C95" s="751"/>
      <c r="D95" s="752"/>
      <c r="E95" s="403"/>
      <c r="F95" s="170">
        <v>222300</v>
      </c>
      <c r="G95" s="753" t="s">
        <v>15</v>
      </c>
      <c r="H95" s="754"/>
      <c r="I95" s="420" t="s">
        <v>15</v>
      </c>
      <c r="J95" s="443">
        <v>1011.1</v>
      </c>
      <c r="K95" s="823">
        <v>539.1</v>
      </c>
      <c r="L95" s="824"/>
      <c r="M95" s="823">
        <v>539.1</v>
      </c>
      <c r="N95" s="824"/>
      <c r="O95" s="823">
        <v>539.1</v>
      </c>
      <c r="P95" s="824"/>
    </row>
    <row r="96" spans="1:17" x14ac:dyDescent="0.25">
      <c r="A96" s="750" t="s">
        <v>97</v>
      </c>
      <c r="B96" s="751"/>
      <c r="C96" s="751"/>
      <c r="D96" s="752"/>
      <c r="E96" s="403"/>
      <c r="F96" s="170">
        <v>222400</v>
      </c>
      <c r="G96" s="753" t="s">
        <v>15</v>
      </c>
      <c r="H96" s="754"/>
      <c r="I96" s="420" t="s">
        <v>15</v>
      </c>
      <c r="J96" s="443">
        <v>183.6</v>
      </c>
      <c r="K96" s="755">
        <v>149</v>
      </c>
      <c r="L96" s="756"/>
      <c r="M96" s="755">
        <v>149</v>
      </c>
      <c r="N96" s="756"/>
      <c r="O96" s="755">
        <v>149</v>
      </c>
      <c r="P96" s="756"/>
    </row>
    <row r="97" spans="1:16" x14ac:dyDescent="0.25">
      <c r="A97" s="750" t="s">
        <v>98</v>
      </c>
      <c r="B97" s="751"/>
      <c r="C97" s="751"/>
      <c r="D97" s="752"/>
      <c r="E97" s="403"/>
      <c r="F97" s="170">
        <v>222500</v>
      </c>
      <c r="G97" s="753" t="s">
        <v>15</v>
      </c>
      <c r="H97" s="754"/>
      <c r="I97" s="420" t="s">
        <v>15</v>
      </c>
      <c r="J97" s="443">
        <v>100</v>
      </c>
      <c r="K97" s="755">
        <v>55</v>
      </c>
      <c r="L97" s="756"/>
      <c r="M97" s="755">
        <v>55</v>
      </c>
      <c r="N97" s="756"/>
      <c r="O97" s="755">
        <v>55</v>
      </c>
      <c r="P97" s="756"/>
    </row>
    <row r="98" spans="1:16" x14ac:dyDescent="0.25">
      <c r="A98" s="750" t="s">
        <v>99</v>
      </c>
      <c r="B98" s="751"/>
      <c r="C98" s="751"/>
      <c r="D98" s="752"/>
      <c r="E98" s="403"/>
      <c r="F98" s="170">
        <v>222620</v>
      </c>
      <c r="G98" s="753" t="s">
        <v>15</v>
      </c>
      <c r="H98" s="754"/>
      <c r="I98" s="420" t="s">
        <v>15</v>
      </c>
      <c r="J98" s="443">
        <v>700</v>
      </c>
      <c r="K98" s="755">
        <v>40</v>
      </c>
      <c r="L98" s="756"/>
      <c r="M98" s="755">
        <v>40</v>
      </c>
      <c r="N98" s="756"/>
      <c r="O98" s="755">
        <v>40</v>
      </c>
      <c r="P98" s="756"/>
    </row>
    <row r="99" spans="1:16" x14ac:dyDescent="0.25">
      <c r="A99" s="750" t="s">
        <v>287</v>
      </c>
      <c r="B99" s="751"/>
      <c r="C99" s="751"/>
      <c r="D99" s="752"/>
      <c r="E99" s="403"/>
      <c r="F99" s="170">
        <v>222710</v>
      </c>
      <c r="G99" s="753" t="s">
        <v>15</v>
      </c>
      <c r="H99" s="754"/>
      <c r="I99" s="420" t="s">
        <v>15</v>
      </c>
      <c r="J99" s="443">
        <v>147.69999999999999</v>
      </c>
      <c r="K99" s="755">
        <v>147.69999999999999</v>
      </c>
      <c r="L99" s="756"/>
      <c r="M99" s="755">
        <v>147.69999999999999</v>
      </c>
      <c r="N99" s="756"/>
      <c r="O99" s="755">
        <v>147.69999999999999</v>
      </c>
      <c r="P99" s="756"/>
    </row>
    <row r="100" spans="1:16" x14ac:dyDescent="0.25">
      <c r="A100" s="750" t="s">
        <v>288</v>
      </c>
      <c r="B100" s="751"/>
      <c r="C100" s="751"/>
      <c r="D100" s="752"/>
      <c r="E100" s="403"/>
      <c r="F100" s="170">
        <v>222720</v>
      </c>
      <c r="G100" s="753" t="s">
        <v>15</v>
      </c>
      <c r="H100" s="754"/>
      <c r="I100" s="420" t="s">
        <v>15</v>
      </c>
      <c r="J100" s="443">
        <v>150</v>
      </c>
      <c r="K100" s="755">
        <v>150</v>
      </c>
      <c r="L100" s="756"/>
      <c r="M100" s="755">
        <v>150</v>
      </c>
      <c r="N100" s="756"/>
      <c r="O100" s="755">
        <v>150</v>
      </c>
      <c r="P100" s="756"/>
    </row>
    <row r="101" spans="1:16" x14ac:dyDescent="0.25">
      <c r="A101" s="750" t="s">
        <v>230</v>
      </c>
      <c r="B101" s="751"/>
      <c r="C101" s="751"/>
      <c r="D101" s="752"/>
      <c r="E101" s="403"/>
      <c r="F101" s="170">
        <v>222910</v>
      </c>
      <c r="G101" s="753" t="s">
        <v>15</v>
      </c>
      <c r="H101" s="754"/>
      <c r="I101" s="420" t="s">
        <v>15</v>
      </c>
      <c r="J101" s="443">
        <v>73.015000000000001</v>
      </c>
      <c r="K101" s="755">
        <v>45</v>
      </c>
      <c r="L101" s="756"/>
      <c r="M101" s="755">
        <v>45</v>
      </c>
      <c r="N101" s="756"/>
      <c r="O101" s="755">
        <v>45</v>
      </c>
      <c r="P101" s="756"/>
    </row>
    <row r="102" spans="1:16" x14ac:dyDescent="0.25">
      <c r="A102" s="750" t="s">
        <v>273</v>
      </c>
      <c r="B102" s="751"/>
      <c r="C102" s="751"/>
      <c r="D102" s="752"/>
      <c r="E102" s="403"/>
      <c r="F102" s="170">
        <v>222920</v>
      </c>
      <c r="G102" s="753" t="s">
        <v>15</v>
      </c>
      <c r="H102" s="754"/>
      <c r="I102" s="420" t="s">
        <v>15</v>
      </c>
      <c r="J102" s="443">
        <v>2.4849999999999999</v>
      </c>
      <c r="K102" s="443"/>
      <c r="L102" s="445"/>
      <c r="M102" s="443"/>
      <c r="N102" s="445"/>
      <c r="O102" s="443"/>
      <c r="P102" s="445"/>
    </row>
    <row r="103" spans="1:16" x14ac:dyDescent="0.25">
      <c r="A103" s="750" t="s">
        <v>103</v>
      </c>
      <c r="B103" s="751"/>
      <c r="C103" s="751"/>
      <c r="D103" s="752"/>
      <c r="E103" s="403"/>
      <c r="F103" s="170">
        <v>222980</v>
      </c>
      <c r="G103" s="753" t="s">
        <v>15</v>
      </c>
      <c r="H103" s="754"/>
      <c r="I103" s="420" t="s">
        <v>15</v>
      </c>
      <c r="J103" s="443">
        <v>55</v>
      </c>
      <c r="K103" s="443"/>
      <c r="L103" s="445">
        <v>43.5</v>
      </c>
      <c r="M103" s="443"/>
      <c r="N103" s="445">
        <v>43.5</v>
      </c>
      <c r="O103" s="443"/>
      <c r="P103" s="445">
        <v>43.5</v>
      </c>
    </row>
    <row r="104" spans="1:16" x14ac:dyDescent="0.25">
      <c r="A104" s="750" t="s">
        <v>104</v>
      </c>
      <c r="B104" s="751"/>
      <c r="C104" s="751"/>
      <c r="D104" s="752"/>
      <c r="E104" s="403"/>
      <c r="F104" s="170">
        <v>222990</v>
      </c>
      <c r="G104" s="753" t="s">
        <v>15</v>
      </c>
      <c r="H104" s="754"/>
      <c r="I104" s="420" t="s">
        <v>15</v>
      </c>
      <c r="J104" s="443">
        <v>690</v>
      </c>
      <c r="K104" s="755">
        <v>118</v>
      </c>
      <c r="L104" s="756"/>
      <c r="M104" s="755">
        <v>118</v>
      </c>
      <c r="N104" s="756"/>
      <c r="O104" s="755">
        <v>118</v>
      </c>
      <c r="P104" s="756"/>
    </row>
    <row r="105" spans="1:16" x14ac:dyDescent="0.25">
      <c r="A105" s="737" t="s">
        <v>274</v>
      </c>
      <c r="B105" s="738"/>
      <c r="C105" s="738"/>
      <c r="D105" s="739"/>
      <c r="E105" s="403"/>
      <c r="F105" s="411">
        <v>273000</v>
      </c>
      <c r="G105" s="748" t="s">
        <v>15</v>
      </c>
      <c r="H105" s="749"/>
      <c r="I105" s="407" t="s">
        <v>15</v>
      </c>
      <c r="J105" s="442">
        <v>95</v>
      </c>
      <c r="K105" s="442"/>
      <c r="L105" s="412">
        <v>95</v>
      </c>
      <c r="M105" s="442"/>
      <c r="N105" s="412">
        <v>95</v>
      </c>
      <c r="O105" s="442"/>
      <c r="P105" s="412">
        <v>95</v>
      </c>
    </row>
    <row r="106" spans="1:16" ht="30.75" customHeight="1" x14ac:dyDescent="0.25">
      <c r="A106" s="750" t="s">
        <v>275</v>
      </c>
      <c r="B106" s="751"/>
      <c r="C106" s="751"/>
      <c r="D106" s="752"/>
      <c r="E106" s="403"/>
      <c r="F106" s="186">
        <v>273200</v>
      </c>
      <c r="G106" s="753" t="s">
        <v>15</v>
      </c>
      <c r="H106" s="754"/>
      <c r="I106" s="420" t="s">
        <v>15</v>
      </c>
      <c r="J106" s="419">
        <v>25</v>
      </c>
      <c r="K106" s="825">
        <v>35</v>
      </c>
      <c r="L106" s="825"/>
      <c r="M106" s="825">
        <v>35</v>
      </c>
      <c r="N106" s="825"/>
      <c r="O106" s="825">
        <v>35</v>
      </c>
      <c r="P106" s="825"/>
    </row>
    <row r="107" spans="1:16" ht="44.25" customHeight="1" x14ac:dyDescent="0.25">
      <c r="A107" s="750" t="s">
        <v>587</v>
      </c>
      <c r="B107" s="751"/>
      <c r="C107" s="751"/>
      <c r="D107" s="752"/>
      <c r="E107" s="403"/>
      <c r="F107" s="186">
        <v>273500</v>
      </c>
      <c r="G107" s="773" t="s">
        <v>15</v>
      </c>
      <c r="H107" s="773"/>
      <c r="I107" s="420" t="s">
        <v>15</v>
      </c>
      <c r="J107" s="419">
        <v>70</v>
      </c>
      <c r="K107" s="825">
        <v>60</v>
      </c>
      <c r="L107" s="825"/>
      <c r="M107" s="825">
        <v>60</v>
      </c>
      <c r="N107" s="825"/>
      <c r="O107" s="825">
        <v>60</v>
      </c>
      <c r="P107" s="825"/>
    </row>
    <row r="108" spans="1:16" ht="22.15" customHeight="1" x14ac:dyDescent="0.25">
      <c r="A108" s="737" t="s">
        <v>108</v>
      </c>
      <c r="B108" s="741"/>
      <c r="C108" s="741"/>
      <c r="D108" s="742"/>
      <c r="E108" s="403"/>
      <c r="F108" s="414">
        <v>310000</v>
      </c>
      <c r="G108" s="745" t="s">
        <v>15</v>
      </c>
      <c r="H108" s="745"/>
      <c r="I108" s="407" t="s">
        <v>15</v>
      </c>
      <c r="J108" s="415">
        <v>6730</v>
      </c>
      <c r="K108" s="747">
        <v>7.1</v>
      </c>
      <c r="L108" s="747"/>
      <c r="M108" s="747">
        <v>7.1</v>
      </c>
      <c r="N108" s="747"/>
      <c r="O108" s="747">
        <v>7.1</v>
      </c>
      <c r="P108" s="747"/>
    </row>
    <row r="109" spans="1:16" ht="22.9" customHeight="1" x14ac:dyDescent="0.25">
      <c r="A109" s="780" t="s">
        <v>277</v>
      </c>
      <c r="B109" s="780"/>
      <c r="C109" s="780"/>
      <c r="D109" s="780"/>
      <c r="E109" s="403"/>
      <c r="F109" s="186">
        <v>314110</v>
      </c>
      <c r="G109" s="773" t="s">
        <v>15</v>
      </c>
      <c r="H109" s="773"/>
      <c r="I109" s="420" t="s">
        <v>15</v>
      </c>
      <c r="J109" s="426">
        <v>6500</v>
      </c>
      <c r="K109" s="826">
        <v>7.1</v>
      </c>
      <c r="L109" s="826"/>
      <c r="M109" s="826">
        <v>7.1</v>
      </c>
      <c r="N109" s="826"/>
      <c r="O109" s="826">
        <v>7.1</v>
      </c>
      <c r="P109" s="826"/>
    </row>
    <row r="110" spans="1:16" ht="30.75" customHeight="1" x14ac:dyDescent="0.25">
      <c r="A110" s="780" t="s">
        <v>588</v>
      </c>
      <c r="B110" s="780"/>
      <c r="C110" s="780"/>
      <c r="D110" s="780"/>
      <c r="E110" s="403"/>
      <c r="F110" s="186">
        <v>316110</v>
      </c>
      <c r="G110" s="773" t="s">
        <v>15</v>
      </c>
      <c r="H110" s="773"/>
      <c r="I110" s="420" t="s">
        <v>15</v>
      </c>
      <c r="J110" s="426">
        <v>180</v>
      </c>
      <c r="K110" s="826"/>
      <c r="L110" s="826"/>
      <c r="M110" s="826"/>
      <c r="N110" s="826"/>
      <c r="O110" s="826"/>
      <c r="P110" s="826"/>
    </row>
    <row r="111" spans="1:16" ht="22.9" customHeight="1" x14ac:dyDescent="0.25">
      <c r="A111" s="780" t="s">
        <v>289</v>
      </c>
      <c r="B111" s="780"/>
      <c r="C111" s="780"/>
      <c r="D111" s="780"/>
      <c r="E111" s="403"/>
      <c r="F111" s="186">
        <v>317110</v>
      </c>
      <c r="G111" s="773" t="s">
        <v>15</v>
      </c>
      <c r="H111" s="773"/>
      <c r="I111" s="420" t="s">
        <v>15</v>
      </c>
      <c r="J111" s="426">
        <v>50</v>
      </c>
      <c r="K111" s="826"/>
      <c r="L111" s="826"/>
      <c r="M111" s="826"/>
      <c r="N111" s="826"/>
      <c r="O111" s="826"/>
      <c r="P111" s="826"/>
    </row>
    <row r="112" spans="1:16" ht="22.9" customHeight="1" x14ac:dyDescent="0.25">
      <c r="A112" s="737" t="s">
        <v>111</v>
      </c>
      <c r="B112" s="738"/>
      <c r="C112" s="738"/>
      <c r="D112" s="739"/>
      <c r="E112" s="403"/>
      <c r="F112" s="414">
        <v>330000</v>
      </c>
      <c r="G112" s="745" t="s">
        <v>15</v>
      </c>
      <c r="H112" s="745"/>
      <c r="I112" s="407" t="s">
        <v>15</v>
      </c>
      <c r="J112" s="416">
        <v>325.89999999999998</v>
      </c>
      <c r="K112" s="746">
        <v>291.7</v>
      </c>
      <c r="L112" s="746"/>
      <c r="M112" s="746">
        <v>291.7</v>
      </c>
      <c r="N112" s="746"/>
      <c r="O112" s="746">
        <v>291.7</v>
      </c>
      <c r="P112" s="746"/>
    </row>
    <row r="113" spans="1:16" ht="30.75" customHeight="1" x14ac:dyDescent="0.25">
      <c r="A113" s="780" t="s">
        <v>112</v>
      </c>
      <c r="B113" s="780"/>
      <c r="C113" s="780"/>
      <c r="D113" s="780"/>
      <c r="E113" s="403"/>
      <c r="F113" s="186">
        <v>331110</v>
      </c>
      <c r="G113" s="773" t="s">
        <v>15</v>
      </c>
      <c r="H113" s="773"/>
      <c r="I113" s="420" t="s">
        <v>15</v>
      </c>
      <c r="J113" s="426">
        <v>132.30000000000001</v>
      </c>
      <c r="K113" s="826">
        <v>141.30000000000001</v>
      </c>
      <c r="L113" s="826"/>
      <c r="M113" s="826">
        <v>141.30000000000001</v>
      </c>
      <c r="N113" s="826"/>
      <c r="O113" s="826">
        <v>141.30000000000001</v>
      </c>
      <c r="P113" s="826"/>
    </row>
    <row r="114" spans="1:16" ht="22.9" customHeight="1" x14ac:dyDescent="0.25">
      <c r="A114" s="780" t="s">
        <v>589</v>
      </c>
      <c r="B114" s="780"/>
      <c r="C114" s="780"/>
      <c r="D114" s="780"/>
      <c r="E114" s="403"/>
      <c r="F114" s="186">
        <v>332110</v>
      </c>
      <c r="G114" s="773" t="s">
        <v>15</v>
      </c>
      <c r="H114" s="773"/>
      <c r="I114" s="420" t="s">
        <v>15</v>
      </c>
      <c r="J114" s="426">
        <v>33.6</v>
      </c>
      <c r="K114" s="826">
        <v>35.4</v>
      </c>
      <c r="L114" s="826"/>
      <c r="M114" s="826">
        <v>35.4</v>
      </c>
      <c r="N114" s="826"/>
      <c r="O114" s="826">
        <v>35.4</v>
      </c>
      <c r="P114" s="826"/>
    </row>
    <row r="115" spans="1:16" ht="32.25" customHeight="1" x14ac:dyDescent="0.25">
      <c r="A115" s="780" t="s">
        <v>281</v>
      </c>
      <c r="B115" s="780"/>
      <c r="C115" s="780"/>
      <c r="D115" s="780"/>
      <c r="E115" s="403"/>
      <c r="F115" s="186">
        <v>336110</v>
      </c>
      <c r="G115" s="773" t="s">
        <v>15</v>
      </c>
      <c r="H115" s="773"/>
      <c r="I115" s="420" t="s">
        <v>15</v>
      </c>
      <c r="J115" s="426">
        <v>160</v>
      </c>
      <c r="K115" s="826">
        <v>115</v>
      </c>
      <c r="L115" s="826"/>
      <c r="M115" s="826">
        <v>115</v>
      </c>
      <c r="N115" s="826"/>
      <c r="O115" s="826">
        <v>115</v>
      </c>
      <c r="P115" s="826"/>
    </row>
    <row r="116" spans="1:16" ht="14.25" customHeight="1" x14ac:dyDescent="0.25"/>
    <row r="117" spans="1:16" ht="22.15" customHeight="1" x14ac:dyDescent="0.25">
      <c r="A117" s="761" t="s">
        <v>283</v>
      </c>
      <c r="B117" s="761"/>
      <c r="C117" s="761"/>
      <c r="D117" s="761"/>
      <c r="E117" s="761"/>
      <c r="F117" s="761"/>
      <c r="G117" s="761"/>
      <c r="H117" s="761"/>
      <c r="I117" s="761"/>
      <c r="J117" s="761"/>
      <c r="K117" s="761"/>
      <c r="L117" s="761"/>
      <c r="M117" s="761"/>
      <c r="N117" s="761"/>
      <c r="O117" s="761"/>
      <c r="P117" s="761"/>
    </row>
    <row r="118" spans="1:16" ht="19.899999999999999" customHeight="1" x14ac:dyDescent="0.25">
      <c r="A118" s="773" t="s">
        <v>7</v>
      </c>
      <c r="B118" s="773"/>
      <c r="C118" s="773"/>
      <c r="D118" s="773"/>
      <c r="E118" s="773" t="s">
        <v>2</v>
      </c>
      <c r="F118" s="773"/>
      <c r="G118" s="773"/>
      <c r="H118" s="773"/>
      <c r="I118" s="827" t="s">
        <v>67</v>
      </c>
      <c r="J118" s="827" t="s">
        <v>68</v>
      </c>
      <c r="K118" s="827" t="s">
        <v>411</v>
      </c>
      <c r="L118" s="186">
        <v>2016</v>
      </c>
      <c r="M118" s="827" t="s">
        <v>70</v>
      </c>
      <c r="N118" s="186">
        <v>2017</v>
      </c>
      <c r="O118" s="186">
        <v>2018</v>
      </c>
      <c r="P118" s="186">
        <v>2019</v>
      </c>
    </row>
    <row r="119" spans="1:16" ht="63" customHeight="1" x14ac:dyDescent="0.25">
      <c r="A119" s="773"/>
      <c r="B119" s="773"/>
      <c r="C119" s="773"/>
      <c r="D119" s="773"/>
      <c r="E119" s="186" t="s">
        <v>71</v>
      </c>
      <c r="F119" s="186" t="s">
        <v>64</v>
      </c>
      <c r="G119" s="421" t="s">
        <v>12</v>
      </c>
      <c r="H119" s="170" t="s">
        <v>65</v>
      </c>
      <c r="I119" s="827"/>
      <c r="J119" s="827"/>
      <c r="K119" s="827"/>
      <c r="L119" s="446" t="s">
        <v>72</v>
      </c>
      <c r="M119" s="827"/>
      <c r="N119" s="421" t="s">
        <v>12</v>
      </c>
      <c r="O119" s="421" t="s">
        <v>13</v>
      </c>
      <c r="P119" s="421" t="s">
        <v>13</v>
      </c>
    </row>
    <row r="120" spans="1:16" x14ac:dyDescent="0.25">
      <c r="A120" s="753">
        <v>1</v>
      </c>
      <c r="B120" s="835"/>
      <c r="C120" s="835"/>
      <c r="D120" s="754"/>
      <c r="E120" s="186">
        <v>2</v>
      </c>
      <c r="F120" s="186">
        <v>3</v>
      </c>
      <c r="G120" s="186">
        <v>4</v>
      </c>
      <c r="H120" s="186">
        <v>5</v>
      </c>
      <c r="I120" s="186">
        <v>6</v>
      </c>
      <c r="J120" s="186">
        <v>7</v>
      </c>
      <c r="K120" s="186">
        <v>8</v>
      </c>
      <c r="L120" s="186">
        <v>9</v>
      </c>
      <c r="M120" s="186" t="s">
        <v>73</v>
      </c>
      <c r="N120" s="186">
        <v>11</v>
      </c>
      <c r="O120" s="186">
        <v>12</v>
      </c>
      <c r="P120" s="186">
        <v>13</v>
      </c>
    </row>
    <row r="121" spans="1:16" ht="16.5" customHeight="1" x14ac:dyDescent="0.25">
      <c r="A121" s="799"/>
      <c r="B121" s="803"/>
      <c r="C121" s="803"/>
      <c r="D121" s="800"/>
      <c r="E121" s="422"/>
      <c r="F121" s="422"/>
      <c r="G121" s="422"/>
      <c r="H121" s="422"/>
      <c r="I121" s="422"/>
      <c r="J121" s="422"/>
      <c r="K121" s="422"/>
      <c r="L121" s="422"/>
      <c r="M121" s="422"/>
      <c r="N121" s="422"/>
      <c r="O121" s="422"/>
      <c r="P121" s="422"/>
    </row>
    <row r="122" spans="1:16" ht="16.5" customHeight="1" x14ac:dyDescent="0.25">
      <c r="A122" s="799"/>
      <c r="B122" s="803"/>
      <c r="C122" s="803"/>
      <c r="D122" s="800"/>
      <c r="E122" s="422"/>
      <c r="F122" s="422"/>
      <c r="G122" s="422"/>
      <c r="H122" s="422"/>
      <c r="I122" s="422"/>
      <c r="J122" s="422"/>
      <c r="K122" s="422"/>
      <c r="L122" s="422"/>
      <c r="M122" s="422"/>
      <c r="N122" s="422"/>
      <c r="O122" s="422"/>
      <c r="P122" s="422"/>
    </row>
    <row r="123" spans="1:16" ht="16.5" customHeight="1" x14ac:dyDescent="0.25">
      <c r="A123" s="799"/>
      <c r="B123" s="803"/>
      <c r="C123" s="803"/>
      <c r="D123" s="800"/>
      <c r="E123" s="422"/>
      <c r="F123" s="422"/>
      <c r="G123" s="422"/>
      <c r="H123" s="422"/>
      <c r="I123" s="422"/>
      <c r="J123" s="422"/>
      <c r="K123" s="422"/>
      <c r="L123" s="422"/>
      <c r="M123" s="422"/>
      <c r="N123" s="422"/>
      <c r="O123" s="422"/>
      <c r="P123" s="422"/>
    </row>
    <row r="124" spans="1:16" ht="16.5" customHeight="1" x14ac:dyDescent="0.25">
      <c r="A124" s="799"/>
      <c r="B124" s="803"/>
      <c r="C124" s="803"/>
      <c r="D124" s="800"/>
      <c r="E124" s="422"/>
      <c r="F124" s="422"/>
      <c r="G124" s="422"/>
      <c r="H124" s="422"/>
      <c r="I124" s="422"/>
      <c r="J124" s="422"/>
      <c r="K124" s="422"/>
      <c r="L124" s="422"/>
      <c r="M124" s="422"/>
      <c r="N124" s="422"/>
      <c r="O124" s="422"/>
      <c r="P124" s="422"/>
    </row>
    <row r="125" spans="1:16" ht="16.5" customHeight="1" x14ac:dyDescent="0.25"/>
    <row r="126" spans="1:16" s="447" customFormat="1" ht="24.6" customHeight="1" x14ac:dyDescent="0.25">
      <c r="A126" s="836" t="s">
        <v>590</v>
      </c>
      <c r="B126" s="837"/>
      <c r="C126" s="837"/>
      <c r="D126" s="837"/>
      <c r="E126" s="837"/>
      <c r="F126" s="837"/>
      <c r="G126" s="837"/>
      <c r="H126" s="837"/>
      <c r="I126" s="837"/>
      <c r="J126" s="837"/>
      <c r="K126" s="837"/>
      <c r="L126" s="837"/>
      <c r="M126" s="837"/>
      <c r="N126" s="837"/>
      <c r="O126" s="837"/>
      <c r="P126" s="838"/>
    </row>
    <row r="127" spans="1:16" s="447" customFormat="1" ht="24.6" customHeight="1" x14ac:dyDescent="0.25">
      <c r="A127" s="828" t="s">
        <v>591</v>
      </c>
      <c r="B127" s="829"/>
      <c r="C127" s="829"/>
      <c r="D127" s="829"/>
      <c r="E127" s="829"/>
      <c r="F127" s="829"/>
      <c r="G127" s="829"/>
      <c r="H127" s="829"/>
      <c r="I127" s="829"/>
      <c r="J127" s="829"/>
      <c r="K127" s="829"/>
      <c r="L127" s="829"/>
      <c r="M127" s="829"/>
      <c r="N127" s="829"/>
      <c r="O127" s="829"/>
      <c r="P127" s="830"/>
    </row>
    <row r="128" spans="1:16" s="447" customFormat="1" ht="24.6" customHeight="1" x14ac:dyDescent="0.25">
      <c r="A128" s="828" t="s">
        <v>592</v>
      </c>
      <c r="B128" s="829"/>
      <c r="C128" s="829"/>
      <c r="D128" s="829"/>
      <c r="E128" s="829"/>
      <c r="F128" s="829"/>
      <c r="G128" s="829"/>
      <c r="H128" s="829"/>
      <c r="I128" s="829"/>
      <c r="J128" s="829"/>
      <c r="K128" s="829"/>
      <c r="L128" s="829"/>
      <c r="M128" s="829"/>
      <c r="N128" s="829"/>
      <c r="O128" s="829"/>
      <c r="P128" s="830"/>
    </row>
    <row r="129" spans="1:16" s="447" customFormat="1" ht="24.6" customHeight="1" x14ac:dyDescent="0.25">
      <c r="A129" s="831" t="s">
        <v>593</v>
      </c>
      <c r="B129" s="832"/>
      <c r="C129" s="832"/>
      <c r="D129" s="832"/>
      <c r="E129" s="832"/>
      <c r="F129" s="832"/>
      <c r="G129" s="832"/>
      <c r="H129" s="832"/>
      <c r="I129" s="832"/>
      <c r="J129" s="832"/>
      <c r="K129" s="832"/>
      <c r="L129" s="832"/>
      <c r="M129" s="832"/>
      <c r="N129" s="832"/>
      <c r="O129" s="832"/>
      <c r="P129" s="833"/>
    </row>
    <row r="131" spans="1:16" ht="38.450000000000003" customHeight="1" x14ac:dyDescent="0.25">
      <c r="A131" s="834" t="s">
        <v>284</v>
      </c>
      <c r="B131" s="834"/>
      <c r="C131" s="834"/>
      <c r="D131" s="834"/>
      <c r="E131" s="834"/>
      <c r="F131" s="834"/>
      <c r="G131" s="834"/>
      <c r="H131" s="834"/>
      <c r="I131" s="834"/>
      <c r="J131" s="834"/>
      <c r="K131" s="834"/>
      <c r="L131" s="834"/>
      <c r="M131" s="834"/>
      <c r="N131" s="834"/>
      <c r="O131" s="834"/>
      <c r="P131" s="834"/>
    </row>
  </sheetData>
  <mergeCells count="359">
    <mergeCell ref="A127:P127"/>
    <mergeCell ref="A128:P128"/>
    <mergeCell ref="A129:P129"/>
    <mergeCell ref="A131:P131"/>
    <mergeCell ref="A120:D120"/>
    <mergeCell ref="A121:D121"/>
    <mergeCell ref="A122:D122"/>
    <mergeCell ref="A123:D123"/>
    <mergeCell ref="A124:D124"/>
    <mergeCell ref="A126:P126"/>
    <mergeCell ref="A118:D119"/>
    <mergeCell ref="E118:H118"/>
    <mergeCell ref="I118:I119"/>
    <mergeCell ref="J118:J119"/>
    <mergeCell ref="K118:K119"/>
    <mergeCell ref="M118:M119"/>
    <mergeCell ref="A115:D115"/>
    <mergeCell ref="G115:H115"/>
    <mergeCell ref="K115:L115"/>
    <mergeCell ref="M115:N115"/>
    <mergeCell ref="O115:P115"/>
    <mergeCell ref="A117:P117"/>
    <mergeCell ref="A113:D113"/>
    <mergeCell ref="G113:H113"/>
    <mergeCell ref="K113:L113"/>
    <mergeCell ref="M113:N113"/>
    <mergeCell ref="O113:P113"/>
    <mergeCell ref="A114:D114"/>
    <mergeCell ref="G114:H114"/>
    <mergeCell ref="K114:L114"/>
    <mergeCell ref="M114:N114"/>
    <mergeCell ref="O114:P114"/>
    <mergeCell ref="A110:D110"/>
    <mergeCell ref="G110:H110"/>
    <mergeCell ref="K110:L110"/>
    <mergeCell ref="M110:N110"/>
    <mergeCell ref="O110:P110"/>
    <mergeCell ref="A111:D111"/>
    <mergeCell ref="G111:H111"/>
    <mergeCell ref="K111:L111"/>
    <mergeCell ref="M111:N111"/>
    <mergeCell ref="O111:P111"/>
    <mergeCell ref="A107:D107"/>
    <mergeCell ref="G107:H107"/>
    <mergeCell ref="K107:L107"/>
    <mergeCell ref="M107:N107"/>
    <mergeCell ref="O107:P107"/>
    <mergeCell ref="A109:D109"/>
    <mergeCell ref="G109:H109"/>
    <mergeCell ref="K109:L109"/>
    <mergeCell ref="M109:N109"/>
    <mergeCell ref="O109:P109"/>
    <mergeCell ref="O104:P104"/>
    <mergeCell ref="A106:D106"/>
    <mergeCell ref="G106:H106"/>
    <mergeCell ref="K106:L106"/>
    <mergeCell ref="M106:N106"/>
    <mergeCell ref="O106:P106"/>
    <mergeCell ref="A103:D103"/>
    <mergeCell ref="G103:H103"/>
    <mergeCell ref="A104:D104"/>
    <mergeCell ref="G104:H104"/>
    <mergeCell ref="K104:L104"/>
    <mergeCell ref="M104:N104"/>
    <mergeCell ref="A101:D101"/>
    <mergeCell ref="G101:H101"/>
    <mergeCell ref="K101:L101"/>
    <mergeCell ref="M101:N101"/>
    <mergeCell ref="O101:P101"/>
    <mergeCell ref="A102:D102"/>
    <mergeCell ref="G102:H102"/>
    <mergeCell ref="A99:D99"/>
    <mergeCell ref="G99:H99"/>
    <mergeCell ref="K99:L99"/>
    <mergeCell ref="M99:N99"/>
    <mergeCell ref="O99:P99"/>
    <mergeCell ref="A100:D100"/>
    <mergeCell ref="G100:H100"/>
    <mergeCell ref="K100:L100"/>
    <mergeCell ref="M100:N100"/>
    <mergeCell ref="O100:P100"/>
    <mergeCell ref="A97:D97"/>
    <mergeCell ref="G97:H97"/>
    <mergeCell ref="K97:L97"/>
    <mergeCell ref="M97:N97"/>
    <mergeCell ref="O97:P97"/>
    <mergeCell ref="A98:D98"/>
    <mergeCell ref="G98:H98"/>
    <mergeCell ref="K98:L98"/>
    <mergeCell ref="M98:N98"/>
    <mergeCell ref="O98:P98"/>
    <mergeCell ref="A95:D95"/>
    <mergeCell ref="G95:H95"/>
    <mergeCell ref="K95:L95"/>
    <mergeCell ref="M95:N95"/>
    <mergeCell ref="O95:P95"/>
    <mergeCell ref="A96:D96"/>
    <mergeCell ref="G96:H96"/>
    <mergeCell ref="K96:L96"/>
    <mergeCell ref="M96:N96"/>
    <mergeCell ref="O96:P96"/>
    <mergeCell ref="A90:D90"/>
    <mergeCell ref="G90:H90"/>
    <mergeCell ref="K90:L90"/>
    <mergeCell ref="M90:N90"/>
    <mergeCell ref="O90:P90"/>
    <mergeCell ref="A91:D91"/>
    <mergeCell ref="G91:H91"/>
    <mergeCell ref="K91:L91"/>
    <mergeCell ref="M91:N91"/>
    <mergeCell ref="O91:P91"/>
    <mergeCell ref="A88:D88"/>
    <mergeCell ref="G88:H88"/>
    <mergeCell ref="K88:L88"/>
    <mergeCell ref="M88:N88"/>
    <mergeCell ref="O88:P88"/>
    <mergeCell ref="A89:D89"/>
    <mergeCell ref="G89:H89"/>
    <mergeCell ref="K89:L89"/>
    <mergeCell ref="M89:N89"/>
    <mergeCell ref="O89:P89"/>
    <mergeCell ref="A86:D86"/>
    <mergeCell ref="G86:H86"/>
    <mergeCell ref="K86:L86"/>
    <mergeCell ref="M86:N86"/>
    <mergeCell ref="O86:P86"/>
    <mergeCell ref="A87:D87"/>
    <mergeCell ref="G87:H87"/>
    <mergeCell ref="K87:L87"/>
    <mergeCell ref="M87:N87"/>
    <mergeCell ref="O87:P87"/>
    <mergeCell ref="O83:P83"/>
    <mergeCell ref="A84:D84"/>
    <mergeCell ref="G84:H84"/>
    <mergeCell ref="K84:L84"/>
    <mergeCell ref="M84:N84"/>
    <mergeCell ref="O84:P84"/>
    <mergeCell ref="A81:P81"/>
    <mergeCell ref="A82:D83"/>
    <mergeCell ref="E82:F82"/>
    <mergeCell ref="G82:H82"/>
    <mergeCell ref="K82:L82"/>
    <mergeCell ref="M82:N82"/>
    <mergeCell ref="O82:P82"/>
    <mergeCell ref="G83:H83"/>
    <mergeCell ref="K83:L83"/>
    <mergeCell ref="M83:N83"/>
    <mergeCell ref="C74:I74"/>
    <mergeCell ref="C75:I75"/>
    <mergeCell ref="C76:I76"/>
    <mergeCell ref="C77:I77"/>
    <mergeCell ref="C78:I78"/>
    <mergeCell ref="C79:I79"/>
    <mergeCell ref="A66:A78"/>
    <mergeCell ref="C66:I66"/>
    <mergeCell ref="C67:I67"/>
    <mergeCell ref="C68:I68"/>
    <mergeCell ref="C69:I69"/>
    <mergeCell ref="C70:I70"/>
    <mergeCell ref="C71:I71"/>
    <mergeCell ref="C72:I72"/>
    <mergeCell ref="C73:I73"/>
    <mergeCell ref="A62:P62"/>
    <mergeCell ref="A63:A64"/>
    <mergeCell ref="B63:B64"/>
    <mergeCell ref="C63:I64"/>
    <mergeCell ref="J63:J64"/>
    <mergeCell ref="C65:I65"/>
    <mergeCell ref="A57:P57"/>
    <mergeCell ref="A58:C58"/>
    <mergeCell ref="D58:P58"/>
    <mergeCell ref="A59:C59"/>
    <mergeCell ref="D59:P59"/>
    <mergeCell ref="A60:C60"/>
    <mergeCell ref="D60:P60"/>
    <mergeCell ref="A54:B54"/>
    <mergeCell ref="C54:N54"/>
    <mergeCell ref="O54:P54"/>
    <mergeCell ref="A55:B55"/>
    <mergeCell ref="C55:N55"/>
    <mergeCell ref="O55:P55"/>
    <mergeCell ref="A50:B50"/>
    <mergeCell ref="A51:P51"/>
    <mergeCell ref="A52:B52"/>
    <mergeCell ref="C52:N52"/>
    <mergeCell ref="O52:P52"/>
    <mergeCell ref="A53:B53"/>
    <mergeCell ref="C53:N53"/>
    <mergeCell ref="O53:P53"/>
    <mergeCell ref="A47:B47"/>
    <mergeCell ref="I47:J47"/>
    <mergeCell ref="A48:B48"/>
    <mergeCell ref="I48:J48"/>
    <mergeCell ref="A49:B49"/>
    <mergeCell ref="I49:J49"/>
    <mergeCell ref="A42:C42"/>
    <mergeCell ref="E42:F42"/>
    <mergeCell ref="G42:H42"/>
    <mergeCell ref="A44:P44"/>
    <mergeCell ref="A45:B46"/>
    <mergeCell ref="C45:H45"/>
    <mergeCell ref="I45:J46"/>
    <mergeCell ref="A40:C40"/>
    <mergeCell ref="E40:F40"/>
    <mergeCell ref="G40:H40"/>
    <mergeCell ref="A41:C41"/>
    <mergeCell ref="E41:F41"/>
    <mergeCell ref="G41:H41"/>
    <mergeCell ref="A38:C38"/>
    <mergeCell ref="E38:F38"/>
    <mergeCell ref="G38:H38"/>
    <mergeCell ref="A39:C39"/>
    <mergeCell ref="E39:F39"/>
    <mergeCell ref="G39:H39"/>
    <mergeCell ref="A36:C36"/>
    <mergeCell ref="E36:F36"/>
    <mergeCell ref="G36:H36"/>
    <mergeCell ref="A37:C37"/>
    <mergeCell ref="E37:F37"/>
    <mergeCell ref="G37:H37"/>
    <mergeCell ref="A33:P33"/>
    <mergeCell ref="A34:C35"/>
    <mergeCell ref="D34:F34"/>
    <mergeCell ref="G34:J34"/>
    <mergeCell ref="K34:M34"/>
    <mergeCell ref="N34:P34"/>
    <mergeCell ref="E35:F35"/>
    <mergeCell ref="G35:H35"/>
    <mergeCell ref="A30:B30"/>
    <mergeCell ref="G30:H30"/>
    <mergeCell ref="K30:L30"/>
    <mergeCell ref="M30:N30"/>
    <mergeCell ref="O30:P30"/>
    <mergeCell ref="A31:B31"/>
    <mergeCell ref="G31:H31"/>
    <mergeCell ref="K31:L31"/>
    <mergeCell ref="M31:N31"/>
    <mergeCell ref="O31:P31"/>
    <mergeCell ref="A28:B28"/>
    <mergeCell ref="G28:H28"/>
    <mergeCell ref="K28:L28"/>
    <mergeCell ref="M28:N28"/>
    <mergeCell ref="O28:P28"/>
    <mergeCell ref="A29:B29"/>
    <mergeCell ref="G29:H29"/>
    <mergeCell ref="K29:L29"/>
    <mergeCell ref="M29:N29"/>
    <mergeCell ref="O29:P29"/>
    <mergeCell ref="A26:B26"/>
    <mergeCell ref="G26:H26"/>
    <mergeCell ref="K26:L26"/>
    <mergeCell ref="M26:N26"/>
    <mergeCell ref="O26:P26"/>
    <mergeCell ref="A27:B27"/>
    <mergeCell ref="G27:H27"/>
    <mergeCell ref="K27:L27"/>
    <mergeCell ref="M27:N27"/>
    <mergeCell ref="O27:P27"/>
    <mergeCell ref="A24:B24"/>
    <mergeCell ref="G24:H24"/>
    <mergeCell ref="K24:L24"/>
    <mergeCell ref="M24:N24"/>
    <mergeCell ref="O24:P24"/>
    <mergeCell ref="A25:B25"/>
    <mergeCell ref="G25:H25"/>
    <mergeCell ref="K25:L25"/>
    <mergeCell ref="M25:N25"/>
    <mergeCell ref="O25:P25"/>
    <mergeCell ref="A22:B23"/>
    <mergeCell ref="C22:F22"/>
    <mergeCell ref="G22:H22"/>
    <mergeCell ref="K22:L22"/>
    <mergeCell ref="M22:N22"/>
    <mergeCell ref="O22:P22"/>
    <mergeCell ref="G23:H23"/>
    <mergeCell ref="K23:L23"/>
    <mergeCell ref="M23:N23"/>
    <mergeCell ref="O23:P23"/>
    <mergeCell ref="A19:D19"/>
    <mergeCell ref="G19:H19"/>
    <mergeCell ref="K19:L19"/>
    <mergeCell ref="M19:N19"/>
    <mergeCell ref="O19:P19"/>
    <mergeCell ref="A20:D20"/>
    <mergeCell ref="G20:H20"/>
    <mergeCell ref="K20:L20"/>
    <mergeCell ref="M20:N20"/>
    <mergeCell ref="O20:P20"/>
    <mergeCell ref="A17:D17"/>
    <mergeCell ref="G17:H17"/>
    <mergeCell ref="K17:L17"/>
    <mergeCell ref="M17:N17"/>
    <mergeCell ref="O17:P17"/>
    <mergeCell ref="A18:D18"/>
    <mergeCell ref="G18:H18"/>
    <mergeCell ref="K18:L18"/>
    <mergeCell ref="M18:N18"/>
    <mergeCell ref="O18:P18"/>
    <mergeCell ref="M12:N12"/>
    <mergeCell ref="O12:P12"/>
    <mergeCell ref="G13:H13"/>
    <mergeCell ref="A15:D15"/>
    <mergeCell ref="G15:H15"/>
    <mergeCell ref="K15:L15"/>
    <mergeCell ref="M15:N15"/>
    <mergeCell ref="O15:P15"/>
    <mergeCell ref="A16:D16"/>
    <mergeCell ref="G16:H16"/>
    <mergeCell ref="K16:L16"/>
    <mergeCell ref="M16:N16"/>
    <mergeCell ref="O16:P16"/>
    <mergeCell ref="N1:P1"/>
    <mergeCell ref="E2:J2"/>
    <mergeCell ref="D3:L3"/>
    <mergeCell ref="A6:C6"/>
    <mergeCell ref="D6:O6"/>
    <mergeCell ref="A7:C7"/>
    <mergeCell ref="D7:O7"/>
    <mergeCell ref="G85:H85"/>
    <mergeCell ref="A85:D85"/>
    <mergeCell ref="K13:L13"/>
    <mergeCell ref="M13:N13"/>
    <mergeCell ref="O13:P13"/>
    <mergeCell ref="A14:D14"/>
    <mergeCell ref="G14:H14"/>
    <mergeCell ref="K14:L14"/>
    <mergeCell ref="M14:N14"/>
    <mergeCell ref="O14:P14"/>
    <mergeCell ref="A8:C8"/>
    <mergeCell ref="D8:O8"/>
    <mergeCell ref="A10:P10"/>
    <mergeCell ref="A12:D13"/>
    <mergeCell ref="E12:F12"/>
    <mergeCell ref="G12:H12"/>
    <mergeCell ref="K12:L12"/>
    <mergeCell ref="A92:D92"/>
    <mergeCell ref="A105:D105"/>
    <mergeCell ref="A108:D108"/>
    <mergeCell ref="A112:D112"/>
    <mergeCell ref="G112:H112"/>
    <mergeCell ref="K112:L112"/>
    <mergeCell ref="M112:N112"/>
    <mergeCell ref="O112:P112"/>
    <mergeCell ref="G108:H108"/>
    <mergeCell ref="K108:L108"/>
    <mergeCell ref="M108:N108"/>
    <mergeCell ref="O108:P108"/>
    <mergeCell ref="G105:H105"/>
    <mergeCell ref="G92:H92"/>
    <mergeCell ref="A93:D93"/>
    <mergeCell ref="G93:H93"/>
    <mergeCell ref="K93:L93"/>
    <mergeCell ref="M93:N93"/>
    <mergeCell ref="O93:P93"/>
    <mergeCell ref="A94:D94"/>
    <mergeCell ref="G94:H94"/>
    <mergeCell ref="K94:L94"/>
    <mergeCell ref="M94:N94"/>
    <mergeCell ref="O94:P94"/>
  </mergeCells>
  <pageMargins left="0.39370078740157483" right="0.15748031496062992" top="0.39370078740157483" bottom="0.31496062992125984" header="0.31496062992125984" footer="0.31496062992125984"/>
  <pageSetup paperSize="9" scale="70" orientation="portrait" r:id="rId1"/>
  <rowBreaks count="2" manualBreakCount="2">
    <brk id="43" max="15" man="1"/>
    <brk id="80"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2"/>
  <sheetViews>
    <sheetView showZeros="0" view="pageBreakPreview" zoomScale="90" zoomScaleNormal="90" zoomScaleSheetLayoutView="90" workbookViewId="0">
      <selection activeCell="P8" sqref="P8"/>
    </sheetView>
  </sheetViews>
  <sheetFormatPr defaultColWidth="8.85546875" defaultRowHeight="15.75" x14ac:dyDescent="0.25"/>
  <cols>
    <col min="1" max="1" width="11.28515625" style="1" customWidth="1"/>
    <col min="2" max="2" width="10" style="1" customWidth="1"/>
    <col min="3" max="3" width="8.28515625" style="1" customWidth="1"/>
    <col min="4" max="5" width="7.85546875" style="1" customWidth="1"/>
    <col min="6" max="6" width="9.140625" style="1" customWidth="1"/>
    <col min="7" max="7" width="7.140625" style="1" customWidth="1"/>
    <col min="8" max="8" width="7.42578125" style="1" customWidth="1"/>
    <col min="9" max="9" width="9.5703125" style="1" customWidth="1"/>
    <col min="10" max="10" width="10.28515625" style="1" customWidth="1"/>
    <col min="11" max="11" width="8.85546875" style="1" customWidth="1"/>
    <col min="12" max="12" width="6.5703125" style="1" customWidth="1"/>
    <col min="13" max="14" width="9.140625" style="1" customWidth="1"/>
    <col min="15" max="15" width="9.42578125" style="1" customWidth="1"/>
    <col min="16" max="16" width="9.140625" style="1" customWidth="1"/>
    <col min="17" max="16384" width="8.8554687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370"/>
      <c r="E4" s="370"/>
      <c r="F4" s="370"/>
      <c r="G4" s="370"/>
      <c r="H4" s="370"/>
      <c r="I4" s="370"/>
      <c r="J4" s="370"/>
      <c r="K4" s="370"/>
      <c r="L4" s="370"/>
    </row>
    <row r="5" spans="1:16" x14ac:dyDescent="0.25">
      <c r="P5" s="369" t="s">
        <v>2</v>
      </c>
    </row>
    <row r="6" spans="1:16" ht="23.45" customHeight="1" x14ac:dyDescent="0.25">
      <c r="A6" s="606" t="s">
        <v>3</v>
      </c>
      <c r="B6" s="606"/>
      <c r="C6" s="606"/>
      <c r="D6" s="625" t="s">
        <v>240</v>
      </c>
      <c r="E6" s="625"/>
      <c r="F6" s="625"/>
      <c r="G6" s="625"/>
      <c r="H6" s="625"/>
      <c r="I6" s="625"/>
      <c r="J6" s="625"/>
      <c r="K6" s="625"/>
      <c r="L6" s="625"/>
      <c r="M6" s="625"/>
      <c r="N6" s="625"/>
      <c r="O6" s="625"/>
      <c r="P6" s="359">
        <v>1</v>
      </c>
    </row>
    <row r="7" spans="1:16" ht="23.45" customHeight="1" x14ac:dyDescent="0.25">
      <c r="A7" s="606" t="s">
        <v>4</v>
      </c>
      <c r="B7" s="606"/>
      <c r="C7" s="606"/>
      <c r="D7" s="625" t="s">
        <v>80</v>
      </c>
      <c r="E7" s="625"/>
      <c r="F7" s="625"/>
      <c r="G7" s="625"/>
      <c r="H7" s="625"/>
      <c r="I7" s="625"/>
      <c r="J7" s="625"/>
      <c r="K7" s="625"/>
      <c r="L7" s="625"/>
      <c r="M7" s="625"/>
      <c r="N7" s="625"/>
      <c r="O7" s="625"/>
      <c r="P7" s="46" t="s">
        <v>120</v>
      </c>
    </row>
    <row r="8" spans="1:16" ht="23.45" customHeight="1" x14ac:dyDescent="0.25">
      <c r="A8" s="606" t="s">
        <v>5</v>
      </c>
      <c r="B8" s="606"/>
      <c r="C8" s="606"/>
      <c r="D8" s="625"/>
      <c r="E8" s="625"/>
      <c r="F8" s="625"/>
      <c r="G8" s="625"/>
      <c r="H8" s="625"/>
      <c r="I8" s="625"/>
      <c r="J8" s="625"/>
      <c r="K8" s="625"/>
      <c r="L8" s="625"/>
      <c r="M8" s="625"/>
      <c r="N8" s="625"/>
      <c r="O8" s="625"/>
      <c r="P8" s="46"/>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360"/>
      <c r="B11" s="360"/>
      <c r="C11" s="360"/>
      <c r="D11" s="360"/>
      <c r="E11" s="360"/>
      <c r="F11" s="360"/>
      <c r="G11" s="360"/>
      <c r="H11" s="360"/>
      <c r="I11" s="360"/>
      <c r="J11" s="360"/>
      <c r="K11" s="360"/>
      <c r="L11" s="360"/>
      <c r="M11" s="360"/>
      <c r="N11" s="360"/>
      <c r="O11" s="360"/>
      <c r="P11" s="360"/>
    </row>
    <row r="12" spans="1:16" ht="21.6" customHeight="1" x14ac:dyDescent="0.25">
      <c r="A12" s="614" t="s">
        <v>7</v>
      </c>
      <c r="B12" s="615"/>
      <c r="C12" s="615"/>
      <c r="D12" s="616"/>
      <c r="E12" s="593" t="s">
        <v>2</v>
      </c>
      <c r="F12" s="594"/>
      <c r="G12" s="620">
        <v>2014</v>
      </c>
      <c r="H12" s="620"/>
      <c r="I12" s="359">
        <v>2015</v>
      </c>
      <c r="J12" s="359">
        <v>2016</v>
      </c>
      <c r="K12" s="621">
        <v>2017</v>
      </c>
      <c r="L12" s="621"/>
      <c r="M12" s="621">
        <v>2018</v>
      </c>
      <c r="N12" s="621"/>
      <c r="O12" s="621">
        <v>2019</v>
      </c>
      <c r="P12" s="621"/>
    </row>
    <row r="13" spans="1:16" x14ac:dyDescent="0.25">
      <c r="A13" s="617"/>
      <c r="B13" s="618"/>
      <c r="C13" s="618"/>
      <c r="D13" s="619"/>
      <c r="E13" s="359" t="s">
        <v>8</v>
      </c>
      <c r="F13" s="365" t="s">
        <v>9</v>
      </c>
      <c r="G13" s="593" t="s">
        <v>10</v>
      </c>
      <c r="H13" s="594"/>
      <c r="I13" s="359" t="s">
        <v>10</v>
      </c>
      <c r="J13" s="359" t="s">
        <v>11</v>
      </c>
      <c r="K13" s="593" t="s">
        <v>12</v>
      </c>
      <c r="L13" s="594"/>
      <c r="M13" s="593" t="s">
        <v>13</v>
      </c>
      <c r="N13" s="594"/>
      <c r="O13" s="593" t="s">
        <v>13</v>
      </c>
      <c r="P13" s="594"/>
    </row>
    <row r="14" spans="1:16" ht="23.45" customHeight="1" x14ac:dyDescent="0.25">
      <c r="A14" s="622" t="s">
        <v>14</v>
      </c>
      <c r="B14" s="622"/>
      <c r="C14" s="622"/>
      <c r="D14" s="622"/>
      <c r="E14" s="43" t="s">
        <v>122</v>
      </c>
      <c r="F14" s="361">
        <v>20</v>
      </c>
      <c r="G14" s="595" t="s">
        <v>15</v>
      </c>
      <c r="H14" s="596"/>
      <c r="I14" s="361" t="s">
        <v>15</v>
      </c>
      <c r="J14" s="361">
        <v>9564.7000000000007</v>
      </c>
      <c r="K14" s="595">
        <v>9564.7000000000007</v>
      </c>
      <c r="L14" s="596"/>
      <c r="M14" s="595">
        <v>9564.7000000000007</v>
      </c>
      <c r="N14" s="596"/>
      <c r="O14" s="595">
        <v>9564.7000000000007</v>
      </c>
      <c r="P14" s="596"/>
    </row>
    <row r="15" spans="1:16" ht="23.45" customHeight="1" x14ac:dyDescent="0.25">
      <c r="A15" s="611" t="s">
        <v>85</v>
      </c>
      <c r="B15" s="612"/>
      <c r="C15" s="612"/>
      <c r="D15" s="613"/>
      <c r="E15" s="46" t="s">
        <v>122</v>
      </c>
      <c r="F15" s="359">
        <v>21</v>
      </c>
      <c r="G15" s="593" t="s">
        <v>15</v>
      </c>
      <c r="H15" s="594"/>
      <c r="I15" s="359" t="s">
        <v>15</v>
      </c>
      <c r="J15" s="359">
        <v>4822.8</v>
      </c>
      <c r="K15" s="620">
        <v>4728.3</v>
      </c>
      <c r="L15" s="620"/>
      <c r="M15" s="620">
        <v>4728.3</v>
      </c>
      <c r="N15" s="620"/>
      <c r="O15" s="620">
        <v>4728.3</v>
      </c>
      <c r="P15" s="620"/>
    </row>
    <row r="16" spans="1:16" ht="23.45" customHeight="1" x14ac:dyDescent="0.25">
      <c r="A16" s="611" t="s">
        <v>93</v>
      </c>
      <c r="B16" s="612"/>
      <c r="C16" s="612"/>
      <c r="D16" s="613"/>
      <c r="E16" s="46" t="s">
        <v>122</v>
      </c>
      <c r="F16" s="359">
        <v>22</v>
      </c>
      <c r="G16" s="620" t="s">
        <v>15</v>
      </c>
      <c r="H16" s="620"/>
      <c r="I16" s="359" t="s">
        <v>15</v>
      </c>
      <c r="J16" s="362">
        <v>3611.4</v>
      </c>
      <c r="K16" s="684">
        <v>3870</v>
      </c>
      <c r="L16" s="684"/>
      <c r="M16" s="684">
        <v>3870</v>
      </c>
      <c r="N16" s="684"/>
      <c r="O16" s="684">
        <v>3870</v>
      </c>
      <c r="P16" s="684"/>
    </row>
    <row r="17" spans="1:16" ht="23.45" customHeight="1" x14ac:dyDescent="0.25">
      <c r="A17" s="611" t="s">
        <v>243</v>
      </c>
      <c r="B17" s="612"/>
      <c r="C17" s="612"/>
      <c r="D17" s="613"/>
      <c r="E17" s="46" t="s">
        <v>122</v>
      </c>
      <c r="F17" s="359">
        <v>27</v>
      </c>
      <c r="G17" s="620" t="s">
        <v>15</v>
      </c>
      <c r="H17" s="620"/>
      <c r="I17" s="359" t="s">
        <v>15</v>
      </c>
      <c r="J17" s="359">
        <v>59.9</v>
      </c>
      <c r="K17" s="620">
        <v>80</v>
      </c>
      <c r="L17" s="620"/>
      <c r="M17" s="620">
        <v>80</v>
      </c>
      <c r="N17" s="620"/>
      <c r="O17" s="620">
        <v>80</v>
      </c>
      <c r="P17" s="620"/>
    </row>
    <row r="18" spans="1:16" ht="23.45" customHeight="1" x14ac:dyDescent="0.25">
      <c r="A18" s="611" t="s">
        <v>211</v>
      </c>
      <c r="B18" s="612"/>
      <c r="C18" s="612"/>
      <c r="D18" s="613"/>
      <c r="E18" s="46" t="s">
        <v>122</v>
      </c>
      <c r="F18" s="359">
        <v>28</v>
      </c>
      <c r="G18" s="620" t="s">
        <v>15</v>
      </c>
      <c r="H18" s="620"/>
      <c r="I18" s="359" t="s">
        <v>15</v>
      </c>
      <c r="J18" s="362">
        <v>100</v>
      </c>
      <c r="K18" s="684">
        <v>150</v>
      </c>
      <c r="L18" s="684"/>
      <c r="M18" s="684">
        <v>150</v>
      </c>
      <c r="N18" s="684"/>
      <c r="O18" s="684">
        <v>150</v>
      </c>
      <c r="P18" s="684"/>
    </row>
    <row r="19" spans="1:16" ht="23.45" customHeight="1" x14ac:dyDescent="0.25">
      <c r="A19" s="611" t="s">
        <v>121</v>
      </c>
      <c r="B19" s="612"/>
      <c r="C19" s="612"/>
      <c r="D19" s="613"/>
      <c r="E19" s="46" t="s">
        <v>122</v>
      </c>
      <c r="F19" s="359">
        <v>30</v>
      </c>
      <c r="G19" s="620" t="s">
        <v>15</v>
      </c>
      <c r="H19" s="620"/>
      <c r="I19" s="359" t="s">
        <v>15</v>
      </c>
      <c r="J19" s="362">
        <v>970.6</v>
      </c>
      <c r="K19" s="684">
        <v>736.4</v>
      </c>
      <c r="L19" s="684"/>
      <c r="M19" s="684">
        <v>736.4</v>
      </c>
      <c r="N19" s="684"/>
      <c r="O19" s="684">
        <v>736.4</v>
      </c>
      <c r="P19" s="684"/>
    </row>
    <row r="20" spans="1:16" ht="23.45" customHeight="1" x14ac:dyDescent="0.25">
      <c r="A20" s="593"/>
      <c r="B20" s="695"/>
      <c r="C20" s="695"/>
      <c r="D20" s="594"/>
      <c r="E20" s="46"/>
      <c r="F20" s="359"/>
      <c r="G20" s="593" t="s">
        <v>15</v>
      </c>
      <c r="H20" s="594"/>
      <c r="I20" s="359" t="s">
        <v>15</v>
      </c>
      <c r="J20" s="362"/>
      <c r="K20" s="909"/>
      <c r="L20" s="910"/>
      <c r="M20" s="909"/>
      <c r="N20" s="910"/>
      <c r="O20" s="909"/>
      <c r="P20" s="910"/>
    </row>
    <row r="21" spans="1:16" ht="14.45" customHeight="1" x14ac:dyDescent="0.25">
      <c r="A21" s="912"/>
      <c r="B21" s="912"/>
      <c r="C21" s="912"/>
      <c r="D21" s="912"/>
      <c r="E21" s="912"/>
      <c r="F21" s="912"/>
      <c r="G21" s="912"/>
      <c r="H21" s="912"/>
      <c r="I21" s="912"/>
      <c r="J21" s="912"/>
      <c r="K21" s="912"/>
      <c r="L21" s="912"/>
      <c r="M21" s="912"/>
      <c r="N21" s="912"/>
      <c r="O21" s="912"/>
      <c r="P21" s="912"/>
    </row>
    <row r="22" spans="1:16" ht="22.5" customHeight="1" x14ac:dyDescent="0.25">
      <c r="A22" s="614" t="s">
        <v>7</v>
      </c>
      <c r="B22" s="616"/>
      <c r="C22" s="621" t="s">
        <v>2</v>
      </c>
      <c r="D22" s="621"/>
      <c r="E22" s="621"/>
      <c r="F22" s="621"/>
      <c r="G22" s="620">
        <v>2014</v>
      </c>
      <c r="H22" s="620"/>
      <c r="I22" s="359">
        <v>2015</v>
      </c>
      <c r="J22" s="359">
        <v>2016</v>
      </c>
      <c r="K22" s="621">
        <v>2016</v>
      </c>
      <c r="L22" s="621"/>
      <c r="M22" s="621">
        <v>2017</v>
      </c>
      <c r="N22" s="621"/>
      <c r="O22" s="621">
        <v>2018</v>
      </c>
      <c r="P22" s="621"/>
    </row>
    <row r="23" spans="1:16" ht="35.450000000000003" customHeight="1" x14ac:dyDescent="0.25">
      <c r="A23" s="617"/>
      <c r="B23" s="619"/>
      <c r="C23" s="359" t="s">
        <v>16</v>
      </c>
      <c r="D23" s="359" t="s">
        <v>17</v>
      </c>
      <c r="E23" s="359" t="s">
        <v>8</v>
      </c>
      <c r="F23" s="365" t="s">
        <v>9</v>
      </c>
      <c r="G23" s="593" t="s">
        <v>10</v>
      </c>
      <c r="H23" s="594"/>
      <c r="I23" s="359" t="s">
        <v>10</v>
      </c>
      <c r="J23" s="359" t="s">
        <v>11</v>
      </c>
      <c r="K23" s="593" t="s">
        <v>12</v>
      </c>
      <c r="L23" s="594"/>
      <c r="M23" s="593" t="s">
        <v>13</v>
      </c>
      <c r="N23" s="594"/>
      <c r="O23" s="593" t="s">
        <v>13</v>
      </c>
      <c r="P23" s="594"/>
    </row>
    <row r="24" spans="1:16" ht="53.45" customHeight="1" x14ac:dyDescent="0.25">
      <c r="A24" s="623" t="s">
        <v>18</v>
      </c>
      <c r="B24" s="624"/>
      <c r="C24" s="374">
        <v>2</v>
      </c>
      <c r="D24" s="374">
        <v>1</v>
      </c>
      <c r="E24" s="471" t="s">
        <v>122</v>
      </c>
      <c r="F24" s="374"/>
      <c r="G24" s="700" t="s">
        <v>15</v>
      </c>
      <c r="H24" s="700"/>
      <c r="I24" s="374" t="s">
        <v>15</v>
      </c>
      <c r="J24" s="100">
        <v>9564.7000000000007</v>
      </c>
      <c r="K24" s="903">
        <v>9564.7000000000007</v>
      </c>
      <c r="L24" s="627"/>
      <c r="M24" s="903">
        <v>9564.7000000000007</v>
      </c>
      <c r="N24" s="627"/>
      <c r="O24" s="903">
        <v>9564.7000000000007</v>
      </c>
      <c r="P24" s="627"/>
    </row>
    <row r="25" spans="1:16" ht="32.450000000000003" customHeight="1" x14ac:dyDescent="0.25">
      <c r="A25" s="628" t="s">
        <v>19</v>
      </c>
      <c r="B25" s="629"/>
      <c r="C25" s="364">
        <v>112</v>
      </c>
      <c r="D25" s="374">
        <v>1</v>
      </c>
      <c r="E25" s="471" t="s">
        <v>122</v>
      </c>
      <c r="F25" s="374"/>
      <c r="G25" s="621" t="s">
        <v>15</v>
      </c>
      <c r="H25" s="621"/>
      <c r="I25" s="364" t="s">
        <v>15</v>
      </c>
      <c r="J25" s="100">
        <v>620.6</v>
      </c>
      <c r="K25" s="903">
        <v>620.6</v>
      </c>
      <c r="L25" s="908"/>
      <c r="M25" s="903">
        <v>620.6</v>
      </c>
      <c r="N25" s="908"/>
      <c r="O25" s="903">
        <v>620.6</v>
      </c>
      <c r="P25" s="908"/>
    </row>
    <row r="26" spans="1:16" ht="48" customHeight="1" x14ac:dyDescent="0.25">
      <c r="A26" s="906" t="s">
        <v>676</v>
      </c>
      <c r="B26" s="907"/>
      <c r="C26" s="374">
        <v>2</v>
      </c>
      <c r="D26" s="374">
        <v>1</v>
      </c>
      <c r="E26" s="471" t="s">
        <v>122</v>
      </c>
      <c r="F26" s="374">
        <v>14</v>
      </c>
      <c r="G26" s="621" t="s">
        <v>15</v>
      </c>
      <c r="H26" s="621"/>
      <c r="I26" s="364" t="s">
        <v>15</v>
      </c>
      <c r="J26" s="110">
        <v>620.6</v>
      </c>
      <c r="K26" s="911">
        <v>620.6</v>
      </c>
      <c r="L26" s="911"/>
      <c r="M26" s="911">
        <v>620.6</v>
      </c>
      <c r="N26" s="911"/>
      <c r="O26" s="911">
        <v>620.6</v>
      </c>
      <c r="P26" s="911"/>
    </row>
    <row r="27" spans="1:16" ht="18.600000000000001" customHeight="1" x14ac:dyDescent="0.25">
      <c r="A27" s="602"/>
      <c r="B27" s="603"/>
      <c r="C27" s="374"/>
      <c r="D27" s="374"/>
      <c r="E27" s="471"/>
      <c r="F27" s="364"/>
      <c r="G27" s="621" t="s">
        <v>15</v>
      </c>
      <c r="H27" s="621"/>
      <c r="I27" s="364" t="s">
        <v>15</v>
      </c>
      <c r="J27" s="8"/>
      <c r="K27" s="621"/>
      <c r="L27" s="621"/>
      <c r="M27" s="621"/>
      <c r="N27" s="621"/>
      <c r="O27" s="621"/>
      <c r="P27" s="621"/>
    </row>
    <row r="28" spans="1:16" ht="18.600000000000001" customHeight="1" x14ac:dyDescent="0.25">
      <c r="A28" s="602"/>
      <c r="B28" s="603"/>
      <c r="C28" s="374"/>
      <c r="D28" s="374"/>
      <c r="E28" s="471"/>
      <c r="F28" s="364"/>
      <c r="G28" s="621" t="s">
        <v>15</v>
      </c>
      <c r="H28" s="621"/>
      <c r="I28" s="364" t="s">
        <v>15</v>
      </c>
      <c r="J28" s="8"/>
      <c r="K28" s="621"/>
      <c r="L28" s="621"/>
      <c r="M28" s="621"/>
      <c r="N28" s="621"/>
      <c r="O28" s="621"/>
      <c r="P28" s="621"/>
    </row>
    <row r="29" spans="1:16" ht="18.600000000000001" customHeight="1" x14ac:dyDescent="0.25">
      <c r="A29" s="602"/>
      <c r="B29" s="603"/>
      <c r="C29" s="374"/>
      <c r="D29" s="374"/>
      <c r="E29" s="471"/>
      <c r="F29" s="364"/>
      <c r="G29" s="621" t="s">
        <v>15</v>
      </c>
      <c r="H29" s="621"/>
      <c r="I29" s="364" t="s">
        <v>15</v>
      </c>
      <c r="J29" s="8"/>
      <c r="K29" s="621"/>
      <c r="L29" s="621"/>
      <c r="M29" s="621"/>
      <c r="N29" s="621"/>
      <c r="O29" s="621"/>
      <c r="P29" s="621"/>
    </row>
    <row r="30" spans="1:16" ht="18.600000000000001" customHeight="1" x14ac:dyDescent="0.25">
      <c r="A30" s="602"/>
      <c r="B30" s="603"/>
      <c r="C30" s="374"/>
      <c r="D30" s="374"/>
      <c r="E30" s="471"/>
      <c r="F30" s="364"/>
      <c r="G30" s="621" t="s">
        <v>15</v>
      </c>
      <c r="H30" s="621"/>
      <c r="I30" s="364" t="s">
        <v>15</v>
      </c>
      <c r="J30" s="8"/>
      <c r="K30" s="621"/>
      <c r="L30" s="621"/>
      <c r="M30" s="621"/>
      <c r="N30" s="621"/>
      <c r="O30" s="621"/>
      <c r="P30" s="621"/>
    </row>
    <row r="31" spans="1:16" ht="26.25" customHeight="1" x14ac:dyDescent="0.25">
      <c r="A31" s="904"/>
      <c r="B31" s="905"/>
      <c r="C31" s="374"/>
      <c r="D31" s="374"/>
      <c r="E31" s="471"/>
      <c r="F31" s="364"/>
      <c r="G31" s="621" t="s">
        <v>15</v>
      </c>
      <c r="H31" s="621"/>
      <c r="I31" s="364" t="s">
        <v>15</v>
      </c>
      <c r="J31" s="8"/>
      <c r="K31" s="621"/>
      <c r="L31" s="621"/>
      <c r="M31" s="621"/>
      <c r="N31" s="621"/>
      <c r="O31" s="621"/>
      <c r="P31" s="621"/>
    </row>
    <row r="32" spans="1:16" ht="32.450000000000003" customHeight="1" x14ac:dyDescent="0.25">
      <c r="A32" s="628" t="s">
        <v>20</v>
      </c>
      <c r="B32" s="629"/>
      <c r="C32" s="364">
        <v>112</v>
      </c>
      <c r="D32" s="8"/>
      <c r="E32" s="8"/>
      <c r="F32" s="364"/>
      <c r="G32" s="621" t="s">
        <v>15</v>
      </c>
      <c r="H32" s="621"/>
      <c r="I32" s="364" t="s">
        <v>15</v>
      </c>
      <c r="J32" s="8"/>
      <c r="K32" s="621"/>
      <c r="L32" s="621"/>
      <c r="M32" s="621"/>
      <c r="N32" s="621"/>
      <c r="O32" s="621"/>
      <c r="P32" s="621"/>
    </row>
    <row r="33" spans="1:16" ht="19.149999999999999" customHeight="1" x14ac:dyDescent="0.25">
      <c r="A33" s="621"/>
      <c r="B33" s="621"/>
      <c r="C33" s="472"/>
      <c r="D33" s="8"/>
      <c r="E33" s="8"/>
      <c r="F33" s="364"/>
      <c r="G33" s="621" t="s">
        <v>15</v>
      </c>
      <c r="H33" s="621"/>
      <c r="I33" s="364" t="s">
        <v>15</v>
      </c>
      <c r="J33" s="8"/>
      <c r="K33" s="621"/>
      <c r="L33" s="621"/>
      <c r="M33" s="621"/>
      <c r="N33" s="621"/>
      <c r="O33" s="621"/>
      <c r="P33" s="621"/>
    </row>
    <row r="34" spans="1:16" ht="19.149999999999999" customHeight="1" x14ac:dyDescent="0.25">
      <c r="A34" s="602"/>
      <c r="B34" s="603"/>
      <c r="C34" s="472"/>
      <c r="D34" s="8"/>
      <c r="E34" s="8"/>
      <c r="F34" s="364"/>
      <c r="G34" s="602" t="s">
        <v>15</v>
      </c>
      <c r="H34" s="603"/>
      <c r="I34" s="364" t="s">
        <v>15</v>
      </c>
      <c r="J34" s="8"/>
      <c r="K34" s="602"/>
      <c r="L34" s="603"/>
      <c r="M34" s="602"/>
      <c r="N34" s="603"/>
      <c r="O34" s="602"/>
      <c r="P34" s="603"/>
    </row>
    <row r="35" spans="1:16" ht="19.149999999999999" customHeight="1" x14ac:dyDescent="0.25">
      <c r="A35" s="602"/>
      <c r="B35" s="603"/>
      <c r="C35" s="472"/>
      <c r="D35" s="8"/>
      <c r="E35" s="8"/>
      <c r="F35" s="364"/>
      <c r="G35" s="602" t="s">
        <v>15</v>
      </c>
      <c r="H35" s="603"/>
      <c r="I35" s="364" t="s">
        <v>15</v>
      </c>
      <c r="J35" s="8"/>
      <c r="K35" s="602"/>
      <c r="L35" s="603"/>
      <c r="M35" s="602"/>
      <c r="N35" s="603"/>
      <c r="O35" s="602"/>
      <c r="P35" s="603"/>
    </row>
    <row r="36" spans="1:16" ht="69" customHeight="1" x14ac:dyDescent="0.25">
      <c r="A36" s="628" t="s">
        <v>21</v>
      </c>
      <c r="B36" s="629"/>
      <c r="C36" s="364">
        <v>111</v>
      </c>
      <c r="D36" s="374">
        <v>1</v>
      </c>
      <c r="E36" s="471" t="s">
        <v>122</v>
      </c>
      <c r="F36" s="374"/>
      <c r="G36" s="602" t="s">
        <v>15</v>
      </c>
      <c r="H36" s="603"/>
      <c r="I36" s="364" t="s">
        <v>15</v>
      </c>
      <c r="J36" s="13">
        <v>8944.1</v>
      </c>
      <c r="K36" s="626">
        <v>8944.1</v>
      </c>
      <c r="L36" s="627"/>
      <c r="M36" s="626">
        <v>8944.1</v>
      </c>
      <c r="N36" s="627"/>
      <c r="O36" s="626">
        <v>8944.1</v>
      </c>
      <c r="P36" s="627"/>
    </row>
    <row r="37" spans="1:16" ht="20.45" customHeight="1" x14ac:dyDescent="0.25">
      <c r="A37" s="602"/>
      <c r="B37" s="603"/>
      <c r="C37" s="374"/>
      <c r="D37" s="374"/>
      <c r="E37" s="471"/>
      <c r="F37" s="361"/>
      <c r="G37" s="593" t="s">
        <v>15</v>
      </c>
      <c r="H37" s="594"/>
      <c r="I37" s="359" t="s">
        <v>15</v>
      </c>
      <c r="J37" s="102"/>
      <c r="K37" s="902"/>
      <c r="L37" s="603"/>
      <c r="M37" s="902"/>
      <c r="N37" s="603"/>
      <c r="O37" s="902"/>
      <c r="P37" s="603"/>
    </row>
    <row r="38" spans="1:16" ht="14.45" customHeight="1" x14ac:dyDescent="0.25"/>
    <row r="39" spans="1:16" ht="21" customHeight="1" x14ac:dyDescent="0.25">
      <c r="A39" s="636" t="s">
        <v>22</v>
      </c>
      <c r="B39" s="637"/>
      <c r="C39" s="637"/>
      <c r="D39" s="637"/>
      <c r="E39" s="637"/>
      <c r="F39" s="637"/>
      <c r="G39" s="637"/>
      <c r="H39" s="637"/>
      <c r="I39" s="637"/>
      <c r="J39" s="637"/>
      <c r="K39" s="637"/>
      <c r="L39" s="637"/>
      <c r="M39" s="637"/>
      <c r="N39" s="637"/>
      <c r="O39" s="637"/>
      <c r="P39" s="638"/>
    </row>
    <row r="40" spans="1:16" ht="25.15" customHeight="1" x14ac:dyDescent="0.25">
      <c r="A40" s="620" t="s">
        <v>7</v>
      </c>
      <c r="B40" s="620"/>
      <c r="C40" s="620"/>
      <c r="D40" s="620" t="s">
        <v>2</v>
      </c>
      <c r="E40" s="620"/>
      <c r="F40" s="620"/>
      <c r="G40" s="620" t="s">
        <v>409</v>
      </c>
      <c r="H40" s="620"/>
      <c r="I40" s="620"/>
      <c r="J40" s="620"/>
      <c r="K40" s="620" t="s">
        <v>25</v>
      </c>
      <c r="L40" s="620"/>
      <c r="M40" s="620"/>
      <c r="N40" s="620" t="s">
        <v>410</v>
      </c>
      <c r="O40" s="620"/>
      <c r="P40" s="620"/>
    </row>
    <row r="41" spans="1:16" ht="64.150000000000006" customHeight="1" x14ac:dyDescent="0.25">
      <c r="A41" s="620"/>
      <c r="B41" s="620"/>
      <c r="C41" s="620"/>
      <c r="D41" s="359" t="s">
        <v>8</v>
      </c>
      <c r="E41" s="639" t="s">
        <v>26</v>
      </c>
      <c r="F41" s="639"/>
      <c r="G41" s="640" t="s">
        <v>27</v>
      </c>
      <c r="H41" s="640"/>
      <c r="I41" s="368" t="s">
        <v>28</v>
      </c>
      <c r="J41" s="368" t="s">
        <v>29</v>
      </c>
      <c r="K41" s="368" t="s">
        <v>27</v>
      </c>
      <c r="L41" s="368" t="s">
        <v>28</v>
      </c>
      <c r="M41" s="368" t="s">
        <v>29</v>
      </c>
      <c r="N41" s="368" t="s">
        <v>27</v>
      </c>
      <c r="O41" s="368" t="s">
        <v>28</v>
      </c>
      <c r="P41" s="368" t="s">
        <v>29</v>
      </c>
    </row>
    <row r="42" spans="1:16" ht="20.45" customHeight="1" x14ac:dyDescent="0.25">
      <c r="A42" s="606" t="s">
        <v>30</v>
      </c>
      <c r="B42" s="606"/>
      <c r="C42" s="606"/>
      <c r="D42" s="470" t="s">
        <v>122</v>
      </c>
      <c r="E42" s="625">
        <v>1</v>
      </c>
      <c r="F42" s="625"/>
      <c r="G42" s="595">
        <v>9564.7000000000007</v>
      </c>
      <c r="H42" s="596"/>
      <c r="I42" s="361"/>
      <c r="J42" s="361">
        <v>9564.7000000000007</v>
      </c>
      <c r="K42" s="377">
        <v>9564.7000000000007</v>
      </c>
      <c r="L42" s="378"/>
      <c r="M42" s="377">
        <v>9564.7000000000007</v>
      </c>
      <c r="N42" s="377">
        <v>9564.7000000000007</v>
      </c>
      <c r="O42" s="361"/>
      <c r="P42" s="377">
        <v>9564.7000000000007</v>
      </c>
    </row>
    <row r="43" spans="1:16" s="12" customFormat="1" ht="20.45" customHeight="1" x14ac:dyDescent="0.25">
      <c r="A43" s="634" t="s">
        <v>164</v>
      </c>
      <c r="B43" s="634"/>
      <c r="C43" s="634"/>
      <c r="D43" s="367" t="s">
        <v>31</v>
      </c>
      <c r="E43" s="635">
        <v>1</v>
      </c>
      <c r="F43" s="635"/>
      <c r="G43" s="593">
        <v>9564.7000000000007</v>
      </c>
      <c r="H43" s="594"/>
      <c r="I43" s="367"/>
      <c r="J43" s="367">
        <v>9564.7000000000007</v>
      </c>
      <c r="K43" s="372">
        <v>9564.7000000000007</v>
      </c>
      <c r="L43" s="371"/>
      <c r="M43" s="372">
        <v>9564.7000000000007</v>
      </c>
      <c r="N43" s="372">
        <v>9564.7000000000007</v>
      </c>
      <c r="O43" s="367"/>
      <c r="P43" s="372">
        <v>9564.7000000000007</v>
      </c>
    </row>
    <row r="44" spans="1:16" s="12" customFormat="1" ht="20.45" customHeight="1" x14ac:dyDescent="0.25">
      <c r="A44" s="634" t="s">
        <v>32</v>
      </c>
      <c r="B44" s="634"/>
      <c r="C44" s="634"/>
      <c r="D44" s="367" t="s">
        <v>33</v>
      </c>
      <c r="E44" s="635"/>
      <c r="F44" s="635"/>
      <c r="G44" s="635"/>
      <c r="H44" s="635"/>
      <c r="I44" s="367"/>
      <c r="J44" s="367"/>
      <c r="K44" s="380"/>
      <c r="L44" s="379"/>
      <c r="M44" s="380"/>
      <c r="N44" s="380"/>
      <c r="O44" s="367"/>
      <c r="P44" s="380"/>
    </row>
    <row r="45" spans="1:16" ht="20.45" customHeight="1" x14ac:dyDescent="0.25">
      <c r="A45" s="606"/>
      <c r="B45" s="606"/>
      <c r="C45" s="606"/>
      <c r="D45" s="8"/>
      <c r="E45" s="620"/>
      <c r="F45" s="620"/>
      <c r="G45" s="620"/>
      <c r="H45" s="620"/>
      <c r="I45" s="359"/>
      <c r="J45" s="359"/>
      <c r="K45" s="372"/>
      <c r="L45" s="371"/>
      <c r="M45" s="372"/>
      <c r="N45" s="372"/>
      <c r="O45" s="359"/>
      <c r="P45" s="372"/>
    </row>
    <row r="46" spans="1:16" ht="20.45" customHeight="1" x14ac:dyDescent="0.25">
      <c r="A46" s="606" t="s">
        <v>30</v>
      </c>
      <c r="B46" s="606"/>
      <c r="C46" s="606"/>
      <c r="D46" s="8"/>
      <c r="E46" s="620"/>
      <c r="F46" s="620"/>
      <c r="G46" s="620">
        <v>9564.7000000000007</v>
      </c>
      <c r="H46" s="620"/>
      <c r="I46" s="359"/>
      <c r="J46" s="359">
        <v>9564.7000000000007</v>
      </c>
      <c r="K46" s="372">
        <v>9564.7000000000007</v>
      </c>
      <c r="L46" s="371"/>
      <c r="M46" s="372">
        <v>9564.7000000000007</v>
      </c>
      <c r="N46" s="372">
        <v>9564.7000000000007</v>
      </c>
      <c r="O46" s="359"/>
      <c r="P46" s="372">
        <v>9564.7000000000007</v>
      </c>
    </row>
    <row r="47" spans="1:16" s="12" customFormat="1" ht="20.45" customHeight="1" x14ac:dyDescent="0.25">
      <c r="A47" s="634" t="s">
        <v>34</v>
      </c>
      <c r="B47" s="634"/>
      <c r="C47" s="634"/>
      <c r="D47" s="101"/>
      <c r="E47" s="635"/>
      <c r="F47" s="635"/>
      <c r="G47" s="719">
        <v>620.6</v>
      </c>
      <c r="H47" s="719"/>
      <c r="I47" s="373"/>
      <c r="J47" s="373">
        <v>620.6</v>
      </c>
      <c r="K47" s="467">
        <v>620.6</v>
      </c>
      <c r="L47" s="469"/>
      <c r="M47" s="467">
        <v>620.6</v>
      </c>
      <c r="N47" s="467">
        <v>620.6</v>
      </c>
      <c r="O47" s="373"/>
      <c r="P47" s="467">
        <v>620.6</v>
      </c>
    </row>
    <row r="48" spans="1:16" s="12" customFormat="1" ht="20.45" customHeight="1" x14ac:dyDescent="0.25">
      <c r="A48" s="634" t="s">
        <v>35</v>
      </c>
      <c r="B48" s="634"/>
      <c r="C48" s="634"/>
      <c r="D48" s="101"/>
      <c r="E48" s="635"/>
      <c r="F48" s="635"/>
      <c r="G48" s="719">
        <v>8944.1</v>
      </c>
      <c r="H48" s="719"/>
      <c r="I48" s="373"/>
      <c r="J48" s="373">
        <v>8944.1</v>
      </c>
      <c r="K48" s="467">
        <v>8944.1</v>
      </c>
      <c r="L48" s="469"/>
      <c r="M48" s="467">
        <v>8944.1</v>
      </c>
      <c r="N48" s="467">
        <v>8944.1</v>
      </c>
      <c r="O48" s="373"/>
      <c r="P48" s="467">
        <v>8944.1</v>
      </c>
    </row>
    <row r="49" spans="1:16" ht="20.45" customHeight="1" x14ac:dyDescent="0.25">
      <c r="A49" s="606"/>
      <c r="B49" s="606"/>
      <c r="C49" s="606"/>
      <c r="D49" s="8"/>
      <c r="E49" s="620"/>
      <c r="F49" s="620"/>
      <c r="G49" s="620"/>
      <c r="H49" s="620"/>
      <c r="I49" s="359"/>
      <c r="J49" s="359"/>
      <c r="K49" s="359"/>
      <c r="L49" s="359"/>
      <c r="M49" s="359"/>
      <c r="N49" s="359"/>
      <c r="O49" s="359"/>
      <c r="P49" s="359"/>
    </row>
    <row r="50" spans="1:16" ht="19.149999999999999" customHeight="1" x14ac:dyDescent="0.25"/>
    <row r="51" spans="1:16" x14ac:dyDescent="0.25">
      <c r="A51" s="622" t="s">
        <v>36</v>
      </c>
      <c r="B51" s="622"/>
      <c r="C51" s="622"/>
      <c r="D51" s="622"/>
      <c r="E51" s="622"/>
      <c r="F51" s="622"/>
      <c r="G51" s="622"/>
      <c r="H51" s="622"/>
      <c r="I51" s="622"/>
      <c r="J51" s="622"/>
      <c r="K51" s="622"/>
      <c r="L51" s="622"/>
      <c r="M51" s="622"/>
      <c r="N51" s="622"/>
      <c r="O51" s="622"/>
      <c r="P51" s="622"/>
    </row>
    <row r="52" spans="1:16" x14ac:dyDescent="0.25">
      <c r="A52" s="620" t="s">
        <v>7</v>
      </c>
      <c r="B52" s="620"/>
      <c r="C52" s="620" t="s">
        <v>2</v>
      </c>
      <c r="D52" s="620"/>
      <c r="E52" s="620"/>
      <c r="F52" s="620"/>
      <c r="G52" s="620"/>
      <c r="H52" s="620"/>
      <c r="I52" s="614" t="s">
        <v>37</v>
      </c>
      <c r="J52" s="616"/>
      <c r="K52" s="359">
        <v>2014</v>
      </c>
      <c r="L52" s="359">
        <v>2015</v>
      </c>
      <c r="M52" s="359">
        <v>2016</v>
      </c>
      <c r="N52" s="359">
        <v>2017</v>
      </c>
      <c r="O52" s="359">
        <v>2018</v>
      </c>
      <c r="P52" s="359">
        <v>2019</v>
      </c>
    </row>
    <row r="53" spans="1:16" ht="51.6" customHeight="1" x14ac:dyDescent="0.25">
      <c r="A53" s="620"/>
      <c r="B53" s="620"/>
      <c r="C53" s="365" t="s">
        <v>38</v>
      </c>
      <c r="D53" s="365" t="s">
        <v>39</v>
      </c>
      <c r="E53" s="365" t="s">
        <v>40</v>
      </c>
      <c r="F53" s="365" t="s">
        <v>41</v>
      </c>
      <c r="G53" s="365" t="s">
        <v>42</v>
      </c>
      <c r="H53" s="365" t="s">
        <v>43</v>
      </c>
      <c r="I53" s="617"/>
      <c r="J53" s="619"/>
      <c r="K53" s="368" t="s">
        <v>10</v>
      </c>
      <c r="L53" s="368" t="s">
        <v>10</v>
      </c>
      <c r="M53" s="368" t="s">
        <v>11</v>
      </c>
      <c r="N53" s="368" t="s">
        <v>12</v>
      </c>
      <c r="O53" s="368" t="s">
        <v>13</v>
      </c>
      <c r="P53" s="368" t="s">
        <v>13</v>
      </c>
    </row>
    <row r="54" spans="1:16" x14ac:dyDescent="0.25">
      <c r="A54" s="597" t="s">
        <v>30</v>
      </c>
      <c r="B54" s="599"/>
      <c r="C54" s="13"/>
      <c r="D54" s="13"/>
      <c r="E54" s="13"/>
      <c r="F54" s="13"/>
      <c r="G54" s="13"/>
      <c r="H54" s="13"/>
      <c r="I54" s="626"/>
      <c r="J54" s="627"/>
      <c r="K54" s="361" t="s">
        <v>15</v>
      </c>
      <c r="L54" s="361" t="s">
        <v>15</v>
      </c>
      <c r="M54" s="468">
        <v>620.6</v>
      </c>
      <c r="N54" s="468">
        <v>620.6</v>
      </c>
      <c r="O54" s="468">
        <v>620.6</v>
      </c>
      <c r="P54" s="468">
        <v>620.6</v>
      </c>
    </row>
    <row r="55" spans="1:16" ht="33" customHeight="1" x14ac:dyDescent="0.25">
      <c r="A55" s="628" t="s">
        <v>677</v>
      </c>
      <c r="B55" s="629"/>
      <c r="C55" s="364">
        <v>297</v>
      </c>
      <c r="D55" s="364">
        <v>1</v>
      </c>
      <c r="E55" s="364"/>
      <c r="F55" s="364">
        <v>14</v>
      </c>
      <c r="G55" s="366" t="s">
        <v>652</v>
      </c>
      <c r="H55" s="364"/>
      <c r="I55" s="602"/>
      <c r="J55" s="603"/>
      <c r="K55" s="364" t="s">
        <v>15</v>
      </c>
      <c r="L55" s="364" t="s">
        <v>15</v>
      </c>
      <c r="M55" s="467"/>
      <c r="N55" s="467"/>
      <c r="O55" s="467"/>
      <c r="P55" s="467"/>
    </row>
    <row r="56" spans="1:16" ht="48" customHeight="1" x14ac:dyDescent="0.25">
      <c r="A56" s="896" t="s">
        <v>676</v>
      </c>
      <c r="B56" s="897"/>
      <c r="C56" s="376">
        <v>297</v>
      </c>
      <c r="D56" s="376">
        <v>1</v>
      </c>
      <c r="E56" s="376"/>
      <c r="F56" s="376">
        <v>14</v>
      </c>
      <c r="G56" s="466" t="s">
        <v>652</v>
      </c>
      <c r="H56" s="295">
        <v>142320</v>
      </c>
      <c r="I56" s="898"/>
      <c r="J56" s="899"/>
      <c r="K56" s="376" t="s">
        <v>15</v>
      </c>
      <c r="L56" s="376" t="s">
        <v>15</v>
      </c>
      <c r="M56" s="465">
        <v>620.6</v>
      </c>
      <c r="N56" s="465">
        <v>620.6</v>
      </c>
      <c r="O56" s="465">
        <v>620.6</v>
      </c>
      <c r="P56" s="465">
        <v>620.6</v>
      </c>
    </row>
    <row r="57" spans="1:16" ht="23.45" customHeight="1" x14ac:dyDescent="0.25">
      <c r="A57" s="602"/>
      <c r="B57" s="603"/>
      <c r="C57" s="8"/>
      <c r="D57" s="8"/>
      <c r="E57" s="8"/>
      <c r="F57" s="8"/>
      <c r="G57" s="8"/>
      <c r="H57" s="8"/>
      <c r="I57" s="602"/>
      <c r="J57" s="603"/>
      <c r="K57" s="359" t="s">
        <v>15</v>
      </c>
      <c r="L57" s="359" t="s">
        <v>15</v>
      </c>
      <c r="M57" s="8"/>
      <c r="N57" s="8"/>
      <c r="O57" s="8"/>
      <c r="P57" s="8"/>
    </row>
    <row r="58" spans="1:16" x14ac:dyDescent="0.25">
      <c r="A58" s="602"/>
      <c r="B58" s="657"/>
    </row>
    <row r="59" spans="1:16" ht="26.25" customHeight="1" x14ac:dyDescent="0.25">
      <c r="A59" s="900" t="s">
        <v>44</v>
      </c>
      <c r="B59" s="900"/>
      <c r="C59" s="900"/>
      <c r="D59" s="900"/>
      <c r="E59" s="900"/>
      <c r="F59" s="900"/>
      <c r="G59" s="900"/>
      <c r="H59" s="900"/>
      <c r="I59" s="900"/>
      <c r="J59" s="900"/>
      <c r="K59" s="900"/>
      <c r="L59" s="900"/>
      <c r="M59" s="900"/>
      <c r="N59" s="900"/>
      <c r="O59" s="900"/>
      <c r="P59" s="901"/>
    </row>
    <row r="60" spans="1:16" ht="21.6" customHeight="1" x14ac:dyDescent="0.25">
      <c r="A60" s="891"/>
      <c r="B60" s="892"/>
      <c r="C60" s="891"/>
      <c r="D60" s="893"/>
      <c r="E60" s="893"/>
      <c r="F60" s="893"/>
      <c r="G60" s="893"/>
      <c r="H60" s="893"/>
      <c r="I60" s="893"/>
      <c r="J60" s="893"/>
      <c r="K60" s="893"/>
      <c r="L60" s="893"/>
      <c r="M60" s="893"/>
      <c r="N60" s="892"/>
      <c r="O60" s="894" t="s">
        <v>2</v>
      </c>
      <c r="P60" s="894"/>
    </row>
    <row r="61" spans="1:16" ht="20.25" customHeight="1" x14ac:dyDescent="0.25">
      <c r="A61" s="874" t="s">
        <v>45</v>
      </c>
      <c r="B61" s="874"/>
      <c r="C61" s="891" t="s">
        <v>246</v>
      </c>
      <c r="D61" s="893"/>
      <c r="E61" s="893"/>
      <c r="F61" s="893"/>
      <c r="G61" s="893"/>
      <c r="H61" s="893"/>
      <c r="I61" s="893"/>
      <c r="J61" s="893"/>
      <c r="K61" s="893"/>
      <c r="L61" s="893"/>
      <c r="M61" s="893"/>
      <c r="N61" s="892"/>
      <c r="O61" s="895" t="s">
        <v>675</v>
      </c>
      <c r="P61" s="895"/>
    </row>
    <row r="62" spans="1:16" ht="21.6" customHeight="1" x14ac:dyDescent="0.25">
      <c r="A62" s="874" t="s">
        <v>46</v>
      </c>
      <c r="B62" s="874"/>
      <c r="C62" s="891" t="s">
        <v>290</v>
      </c>
      <c r="D62" s="893"/>
      <c r="E62" s="893"/>
      <c r="F62" s="893"/>
      <c r="G62" s="893"/>
      <c r="H62" s="893"/>
      <c r="I62" s="893"/>
      <c r="J62" s="893"/>
      <c r="K62" s="893"/>
      <c r="L62" s="893"/>
      <c r="M62" s="893"/>
      <c r="N62" s="892"/>
      <c r="O62" s="894">
        <v>50</v>
      </c>
      <c r="P62" s="894"/>
    </row>
    <row r="63" spans="1:16" ht="21.6" customHeight="1" x14ac:dyDescent="0.25">
      <c r="A63" s="874" t="s">
        <v>48</v>
      </c>
      <c r="B63" s="874"/>
      <c r="C63" s="891" t="s">
        <v>653</v>
      </c>
      <c r="D63" s="893"/>
      <c r="E63" s="893"/>
      <c r="F63" s="893"/>
      <c r="G63" s="893"/>
      <c r="H63" s="893"/>
      <c r="I63" s="893"/>
      <c r="J63" s="893"/>
      <c r="K63" s="893"/>
      <c r="L63" s="893"/>
      <c r="M63" s="893"/>
      <c r="N63" s="892"/>
      <c r="O63" s="895" t="s">
        <v>674</v>
      </c>
      <c r="P63" s="895"/>
    </row>
    <row r="64" spans="1:16" x14ac:dyDescent="0.25">
      <c r="A64" s="464"/>
      <c r="B64" s="464"/>
      <c r="C64" s="464"/>
      <c r="D64" s="464"/>
      <c r="E64" s="464"/>
      <c r="F64" s="464"/>
      <c r="G64" s="464"/>
      <c r="H64" s="464"/>
      <c r="I64" s="464"/>
      <c r="J64" s="464"/>
      <c r="K64" s="464"/>
      <c r="L64" s="464"/>
      <c r="M64" s="464"/>
      <c r="N64" s="464"/>
      <c r="O64" s="464"/>
      <c r="P64" s="464"/>
    </row>
    <row r="65" spans="1:16" ht="37.5" customHeight="1" x14ac:dyDescent="0.25">
      <c r="A65" s="869" t="s">
        <v>49</v>
      </c>
      <c r="B65" s="869"/>
      <c r="C65" s="869"/>
      <c r="D65" s="869"/>
      <c r="E65" s="869"/>
      <c r="F65" s="869"/>
      <c r="G65" s="869"/>
      <c r="H65" s="869"/>
      <c r="I65" s="869"/>
      <c r="J65" s="869"/>
      <c r="K65" s="869"/>
      <c r="L65" s="869"/>
      <c r="M65" s="869"/>
      <c r="N65" s="869"/>
      <c r="O65" s="869"/>
      <c r="P65" s="869"/>
    </row>
    <row r="66" spans="1:16" ht="21.75" customHeight="1" x14ac:dyDescent="0.25">
      <c r="A66" s="888" t="s">
        <v>50</v>
      </c>
      <c r="B66" s="889"/>
      <c r="C66" s="890"/>
      <c r="D66" s="706" t="s">
        <v>673</v>
      </c>
      <c r="E66" s="706"/>
      <c r="F66" s="706"/>
      <c r="G66" s="706"/>
      <c r="H66" s="706"/>
      <c r="I66" s="706"/>
      <c r="J66" s="706"/>
      <c r="K66" s="706"/>
      <c r="L66" s="706"/>
      <c r="M66" s="706"/>
      <c r="N66" s="706"/>
      <c r="O66" s="706"/>
      <c r="P66" s="707"/>
    </row>
    <row r="67" spans="1:16" ht="81.75" customHeight="1" x14ac:dyDescent="0.25">
      <c r="A67" s="862" t="s">
        <v>51</v>
      </c>
      <c r="B67" s="863"/>
      <c r="C67" s="864"/>
      <c r="D67" s="709" t="s">
        <v>755</v>
      </c>
      <c r="E67" s="865"/>
      <c r="F67" s="865"/>
      <c r="G67" s="865"/>
      <c r="H67" s="865"/>
      <c r="I67" s="865"/>
      <c r="J67" s="865"/>
      <c r="K67" s="865"/>
      <c r="L67" s="865"/>
      <c r="M67" s="865"/>
      <c r="N67" s="865"/>
      <c r="O67" s="865"/>
      <c r="P67" s="866"/>
    </row>
    <row r="68" spans="1:16" ht="63" customHeight="1" x14ac:dyDescent="0.25">
      <c r="A68" s="874" t="s">
        <v>52</v>
      </c>
      <c r="B68" s="874"/>
      <c r="C68" s="874"/>
      <c r="D68" s="709" t="s">
        <v>756</v>
      </c>
      <c r="E68" s="710"/>
      <c r="F68" s="710"/>
      <c r="G68" s="710"/>
      <c r="H68" s="710"/>
      <c r="I68" s="710"/>
      <c r="J68" s="710"/>
      <c r="K68" s="710"/>
      <c r="L68" s="710"/>
      <c r="M68" s="710"/>
      <c r="N68" s="710"/>
      <c r="O68" s="710"/>
      <c r="P68" s="711"/>
    </row>
    <row r="69" spans="1:16" ht="26.25" customHeight="1" x14ac:dyDescent="0.25">
      <c r="A69" s="875" t="s">
        <v>53</v>
      </c>
      <c r="B69" s="875"/>
      <c r="C69" s="875"/>
      <c r="D69" s="875"/>
      <c r="E69" s="875"/>
      <c r="F69" s="875"/>
      <c r="G69" s="875"/>
      <c r="H69" s="875"/>
      <c r="I69" s="875"/>
      <c r="J69" s="875"/>
      <c r="K69" s="875"/>
      <c r="L69" s="875"/>
      <c r="M69" s="875"/>
      <c r="N69" s="875"/>
      <c r="O69" s="875"/>
      <c r="P69" s="875"/>
    </row>
    <row r="70" spans="1:16" ht="24" customHeight="1" x14ac:dyDescent="0.25">
      <c r="A70" s="876" t="s">
        <v>54</v>
      </c>
      <c r="B70" s="878" t="s">
        <v>2</v>
      </c>
      <c r="C70" s="880" t="s">
        <v>7</v>
      </c>
      <c r="D70" s="881"/>
      <c r="E70" s="881"/>
      <c r="F70" s="881"/>
      <c r="G70" s="881"/>
      <c r="H70" s="881"/>
      <c r="I70" s="881"/>
      <c r="J70" s="870" t="s">
        <v>55</v>
      </c>
      <c r="K70" s="463">
        <v>2014</v>
      </c>
      <c r="L70" s="463">
        <v>2015</v>
      </c>
      <c r="M70" s="463">
        <v>2016</v>
      </c>
      <c r="N70" s="463">
        <v>2017</v>
      </c>
      <c r="O70" s="463">
        <v>2018</v>
      </c>
      <c r="P70" s="463">
        <v>2019</v>
      </c>
    </row>
    <row r="71" spans="1:16" ht="55.15" customHeight="1" x14ac:dyDescent="0.25">
      <c r="A71" s="877"/>
      <c r="B71" s="879"/>
      <c r="C71" s="882"/>
      <c r="D71" s="883"/>
      <c r="E71" s="883"/>
      <c r="F71" s="883"/>
      <c r="G71" s="883"/>
      <c r="H71" s="883"/>
      <c r="I71" s="883"/>
      <c r="J71" s="870"/>
      <c r="K71" s="16" t="s">
        <v>10</v>
      </c>
      <c r="L71" s="16" t="s">
        <v>10</v>
      </c>
      <c r="M71" s="16" t="s">
        <v>11</v>
      </c>
      <c r="N71" s="16" t="s">
        <v>12</v>
      </c>
      <c r="O71" s="16" t="s">
        <v>13</v>
      </c>
      <c r="P71" s="16" t="s">
        <v>13</v>
      </c>
    </row>
    <row r="72" spans="1:16" ht="24.75" customHeight="1" x14ac:dyDescent="0.25">
      <c r="A72" s="867" t="s">
        <v>56</v>
      </c>
      <c r="B72" s="515" t="s">
        <v>124</v>
      </c>
      <c r="C72" s="885" t="s">
        <v>750</v>
      </c>
      <c r="D72" s="886"/>
      <c r="E72" s="886"/>
      <c r="F72" s="886"/>
      <c r="G72" s="886"/>
      <c r="H72" s="886"/>
      <c r="I72" s="887"/>
      <c r="J72" s="481" t="s">
        <v>751</v>
      </c>
      <c r="K72" s="482" t="s">
        <v>15</v>
      </c>
      <c r="L72" s="482" t="s">
        <v>15</v>
      </c>
      <c r="M72" s="16"/>
      <c r="N72" s="16"/>
      <c r="O72" s="16"/>
      <c r="P72" s="16"/>
    </row>
    <row r="73" spans="1:16" ht="48" customHeight="1" x14ac:dyDescent="0.25">
      <c r="A73" s="868"/>
      <c r="B73" s="515" t="s">
        <v>127</v>
      </c>
      <c r="C73" s="869" t="s">
        <v>672</v>
      </c>
      <c r="D73" s="869"/>
      <c r="E73" s="869"/>
      <c r="F73" s="869"/>
      <c r="G73" s="869"/>
      <c r="H73" s="869"/>
      <c r="I73" s="869"/>
      <c r="J73" s="462" t="s">
        <v>182</v>
      </c>
      <c r="K73" s="482" t="s">
        <v>15</v>
      </c>
      <c r="L73" s="482" t="s">
        <v>15</v>
      </c>
      <c r="M73" s="460">
        <v>220000</v>
      </c>
      <c r="N73" s="460">
        <v>220000</v>
      </c>
      <c r="O73" s="460">
        <v>210000</v>
      </c>
      <c r="P73" s="460">
        <v>210000</v>
      </c>
    </row>
    <row r="74" spans="1:16" ht="31.15" customHeight="1" x14ac:dyDescent="0.25">
      <c r="A74" s="868"/>
      <c r="B74" s="515" t="s">
        <v>670</v>
      </c>
      <c r="C74" s="869" t="s">
        <v>671</v>
      </c>
      <c r="D74" s="869"/>
      <c r="E74" s="869"/>
      <c r="F74" s="869"/>
      <c r="G74" s="869"/>
      <c r="H74" s="869"/>
      <c r="I74" s="869"/>
      <c r="J74" s="462" t="s">
        <v>182</v>
      </c>
      <c r="K74" s="482" t="s">
        <v>15</v>
      </c>
      <c r="L74" s="482" t="s">
        <v>15</v>
      </c>
      <c r="M74" s="460">
        <v>65900</v>
      </c>
      <c r="N74" s="460">
        <v>109000</v>
      </c>
      <c r="O74" s="460">
        <v>82000</v>
      </c>
      <c r="P74" s="460">
        <v>60000</v>
      </c>
    </row>
    <row r="75" spans="1:16" ht="34.15" customHeight="1" x14ac:dyDescent="0.25">
      <c r="A75" s="868"/>
      <c r="B75" s="515" t="s">
        <v>752</v>
      </c>
      <c r="C75" s="869" t="s">
        <v>669</v>
      </c>
      <c r="D75" s="869"/>
      <c r="E75" s="869"/>
      <c r="F75" s="869"/>
      <c r="G75" s="869"/>
      <c r="H75" s="869"/>
      <c r="I75" s="869"/>
      <c r="J75" s="462" t="s">
        <v>130</v>
      </c>
      <c r="K75" s="482" t="s">
        <v>15</v>
      </c>
      <c r="L75" s="482" t="s">
        <v>15</v>
      </c>
      <c r="M75" s="461">
        <v>25</v>
      </c>
      <c r="N75" s="461">
        <v>10</v>
      </c>
      <c r="O75" s="461">
        <v>10</v>
      </c>
      <c r="P75" s="461">
        <v>10</v>
      </c>
    </row>
    <row r="76" spans="1:16" ht="35.25" hidden="1" customHeight="1" x14ac:dyDescent="0.25">
      <c r="A76" s="884"/>
      <c r="B76" s="138" t="s">
        <v>668</v>
      </c>
      <c r="C76" s="869" t="s">
        <v>667</v>
      </c>
      <c r="D76" s="869"/>
      <c r="E76" s="869"/>
      <c r="F76" s="869"/>
      <c r="G76" s="869"/>
      <c r="H76" s="869"/>
      <c r="I76" s="869"/>
      <c r="J76" s="462" t="s">
        <v>182</v>
      </c>
      <c r="K76" s="376"/>
      <c r="L76" s="376"/>
      <c r="M76" s="460"/>
      <c r="N76" s="460"/>
      <c r="O76" s="460"/>
      <c r="P76" s="460"/>
    </row>
    <row r="77" spans="1:16" ht="39.6" customHeight="1" x14ac:dyDescent="0.25">
      <c r="A77" s="867" t="s">
        <v>57</v>
      </c>
      <c r="B77" s="97" t="s">
        <v>177</v>
      </c>
      <c r="C77" s="841" t="s">
        <v>663</v>
      </c>
      <c r="D77" s="842"/>
      <c r="E77" s="842"/>
      <c r="F77" s="842"/>
      <c r="G77" s="842"/>
      <c r="H77" s="842"/>
      <c r="I77" s="843"/>
      <c r="J77" s="462" t="s">
        <v>130</v>
      </c>
      <c r="K77" s="482" t="s">
        <v>15</v>
      </c>
      <c r="L77" s="482" t="s">
        <v>15</v>
      </c>
      <c r="M77" s="460"/>
      <c r="N77" s="460"/>
      <c r="O77" s="460"/>
      <c r="P77" s="460"/>
    </row>
    <row r="78" spans="1:16" ht="31.9" customHeight="1" x14ac:dyDescent="0.25">
      <c r="A78" s="868"/>
      <c r="B78" s="97" t="s">
        <v>178</v>
      </c>
      <c r="C78" s="841" t="s">
        <v>662</v>
      </c>
      <c r="D78" s="842"/>
      <c r="E78" s="842"/>
      <c r="F78" s="842"/>
      <c r="G78" s="842"/>
      <c r="H78" s="842"/>
      <c r="I78" s="843"/>
      <c r="J78" s="459" t="s">
        <v>130</v>
      </c>
      <c r="K78" s="482" t="s">
        <v>15</v>
      </c>
      <c r="L78" s="482" t="s">
        <v>15</v>
      </c>
      <c r="M78" s="461"/>
      <c r="N78" s="461"/>
      <c r="O78" s="461"/>
      <c r="P78" s="461"/>
    </row>
    <row r="79" spans="1:16" ht="47.25" customHeight="1" x14ac:dyDescent="0.25">
      <c r="A79" s="868"/>
      <c r="B79" s="97" t="s">
        <v>180</v>
      </c>
      <c r="C79" s="841" t="s">
        <v>661</v>
      </c>
      <c r="D79" s="842"/>
      <c r="E79" s="842"/>
      <c r="F79" s="842"/>
      <c r="G79" s="842"/>
      <c r="H79" s="842"/>
      <c r="I79" s="843"/>
      <c r="J79" s="459" t="s">
        <v>130</v>
      </c>
      <c r="K79" s="482" t="s">
        <v>15</v>
      </c>
      <c r="L79" s="482" t="s">
        <v>15</v>
      </c>
      <c r="M79" s="461"/>
      <c r="N79" s="461"/>
      <c r="O79" s="461"/>
      <c r="P79" s="461"/>
    </row>
    <row r="80" spans="1:16" ht="38.450000000000003" customHeight="1" x14ac:dyDescent="0.25">
      <c r="A80" s="868"/>
      <c r="B80" s="97" t="s">
        <v>207</v>
      </c>
      <c r="C80" s="841" t="s">
        <v>666</v>
      </c>
      <c r="D80" s="842"/>
      <c r="E80" s="842"/>
      <c r="F80" s="842"/>
      <c r="G80" s="842"/>
      <c r="H80" s="842"/>
      <c r="I80" s="843"/>
      <c r="J80" s="459" t="s">
        <v>130</v>
      </c>
      <c r="K80" s="482" t="s">
        <v>15</v>
      </c>
      <c r="L80" s="482" t="s">
        <v>15</v>
      </c>
      <c r="M80" s="461">
        <v>15</v>
      </c>
      <c r="N80" s="461">
        <v>12</v>
      </c>
      <c r="O80" s="461">
        <v>12</v>
      </c>
      <c r="P80" s="461">
        <v>12</v>
      </c>
    </row>
    <row r="81" spans="1:16" ht="30" customHeight="1" x14ac:dyDescent="0.25">
      <c r="A81" s="868"/>
      <c r="B81" s="97" t="s">
        <v>209</v>
      </c>
      <c r="C81" s="841" t="s">
        <v>660</v>
      </c>
      <c r="D81" s="842"/>
      <c r="E81" s="842"/>
      <c r="F81" s="842"/>
      <c r="G81" s="842"/>
      <c r="H81" s="842"/>
      <c r="I81" s="843"/>
      <c r="J81" s="459" t="s">
        <v>130</v>
      </c>
      <c r="K81" s="482" t="s">
        <v>15</v>
      </c>
      <c r="L81" s="482" t="s">
        <v>15</v>
      </c>
      <c r="M81" s="461"/>
      <c r="N81" s="461"/>
      <c r="O81" s="461"/>
      <c r="P81" s="461"/>
    </row>
    <row r="82" spans="1:16" ht="35.25" customHeight="1" x14ac:dyDescent="0.25">
      <c r="A82" s="868"/>
      <c r="B82" s="97" t="s">
        <v>261</v>
      </c>
      <c r="C82" s="841" t="s">
        <v>659</v>
      </c>
      <c r="D82" s="842"/>
      <c r="E82" s="842"/>
      <c r="F82" s="842"/>
      <c r="G82" s="842"/>
      <c r="H82" s="842"/>
      <c r="I82" s="843"/>
      <c r="J82" s="459" t="s">
        <v>130</v>
      </c>
      <c r="K82" s="482" t="s">
        <v>15</v>
      </c>
      <c r="L82" s="482" t="s">
        <v>15</v>
      </c>
      <c r="M82" s="461"/>
      <c r="N82" s="461"/>
      <c r="O82" s="461"/>
      <c r="P82" s="461"/>
    </row>
    <row r="83" spans="1:16" ht="36.75" customHeight="1" x14ac:dyDescent="0.25">
      <c r="A83" s="868"/>
      <c r="B83" s="97" t="s">
        <v>263</v>
      </c>
      <c r="C83" s="869" t="s">
        <v>753</v>
      </c>
      <c r="D83" s="869"/>
      <c r="E83" s="869"/>
      <c r="F83" s="869"/>
      <c r="G83" s="869"/>
      <c r="H83" s="869"/>
      <c r="I83" s="869"/>
      <c r="J83" s="459" t="s">
        <v>130</v>
      </c>
      <c r="K83" s="482" t="s">
        <v>15</v>
      </c>
      <c r="L83" s="482" t="s">
        <v>15</v>
      </c>
      <c r="M83" s="461">
        <v>12</v>
      </c>
      <c r="N83" s="461">
        <v>12</v>
      </c>
      <c r="O83" s="461">
        <v>12</v>
      </c>
      <c r="P83" s="461">
        <v>12</v>
      </c>
    </row>
    <row r="84" spans="1:16" ht="27.75" customHeight="1" x14ac:dyDescent="0.25">
      <c r="A84" s="868"/>
      <c r="B84" s="97" t="s">
        <v>285</v>
      </c>
      <c r="C84" s="841" t="s">
        <v>754</v>
      </c>
      <c r="D84" s="842"/>
      <c r="E84" s="842"/>
      <c r="F84" s="842"/>
      <c r="G84" s="842"/>
      <c r="H84" s="842"/>
      <c r="I84" s="843"/>
      <c r="J84" s="459" t="s">
        <v>130</v>
      </c>
      <c r="K84" s="482" t="s">
        <v>15</v>
      </c>
      <c r="L84" s="482" t="s">
        <v>15</v>
      </c>
      <c r="M84" s="461"/>
      <c r="N84" s="461"/>
      <c r="O84" s="461"/>
      <c r="P84" s="461"/>
    </row>
    <row r="85" spans="1:16" ht="27.75" customHeight="1" x14ac:dyDescent="0.25">
      <c r="A85" s="868"/>
      <c r="B85" s="97" t="s">
        <v>286</v>
      </c>
      <c r="C85" s="841" t="s">
        <v>665</v>
      </c>
      <c r="D85" s="842"/>
      <c r="E85" s="842"/>
      <c r="F85" s="842"/>
      <c r="G85" s="842"/>
      <c r="H85" s="842"/>
      <c r="I85" s="843"/>
      <c r="J85" s="459" t="s">
        <v>130</v>
      </c>
      <c r="K85" s="482" t="s">
        <v>15</v>
      </c>
      <c r="L85" s="482" t="s">
        <v>15</v>
      </c>
      <c r="M85" s="461">
        <v>12</v>
      </c>
      <c r="N85" s="461">
        <v>8</v>
      </c>
      <c r="O85" s="461">
        <v>10</v>
      </c>
      <c r="P85" s="461">
        <v>10</v>
      </c>
    </row>
    <row r="86" spans="1:16" ht="33.75" customHeight="1" x14ac:dyDescent="0.25">
      <c r="A86" s="868"/>
      <c r="B86" s="97" t="s">
        <v>139</v>
      </c>
      <c r="C86" s="869" t="s">
        <v>664</v>
      </c>
      <c r="D86" s="869"/>
      <c r="E86" s="869"/>
      <c r="F86" s="869"/>
      <c r="G86" s="869"/>
      <c r="H86" s="869"/>
      <c r="I86" s="869"/>
      <c r="J86" s="459" t="s">
        <v>130</v>
      </c>
      <c r="K86" s="482" t="s">
        <v>15</v>
      </c>
      <c r="L86" s="482" t="s">
        <v>15</v>
      </c>
      <c r="M86" s="461">
        <v>30</v>
      </c>
      <c r="N86" s="461">
        <v>15</v>
      </c>
      <c r="O86" s="461">
        <v>15</v>
      </c>
      <c r="P86" s="461">
        <v>15</v>
      </c>
    </row>
    <row r="87" spans="1:16" ht="33" customHeight="1" x14ac:dyDescent="0.25">
      <c r="A87" s="867" t="s">
        <v>62</v>
      </c>
      <c r="B87" s="92" t="s">
        <v>181</v>
      </c>
      <c r="C87" s="869" t="s">
        <v>658</v>
      </c>
      <c r="D87" s="869"/>
      <c r="E87" s="869"/>
      <c r="F87" s="869"/>
      <c r="G87" s="869"/>
      <c r="H87" s="869"/>
      <c r="I87" s="869"/>
      <c r="J87" s="459" t="s">
        <v>182</v>
      </c>
      <c r="K87" s="482" t="s">
        <v>15</v>
      </c>
      <c r="L87" s="482" t="s">
        <v>15</v>
      </c>
      <c r="M87" s="460">
        <v>100.5</v>
      </c>
      <c r="N87" s="460">
        <v>100</v>
      </c>
      <c r="O87" s="460">
        <v>100</v>
      </c>
      <c r="P87" s="460">
        <v>100</v>
      </c>
    </row>
    <row r="88" spans="1:16" ht="57" customHeight="1" x14ac:dyDescent="0.25">
      <c r="A88" s="868"/>
      <c r="B88" s="92" t="s">
        <v>228</v>
      </c>
      <c r="C88" s="841" t="s">
        <v>655</v>
      </c>
      <c r="D88" s="842"/>
      <c r="E88" s="842"/>
      <c r="F88" s="842"/>
      <c r="G88" s="842"/>
      <c r="H88" s="842"/>
      <c r="I88" s="843"/>
      <c r="J88" s="459" t="s">
        <v>126</v>
      </c>
      <c r="K88" s="482" t="s">
        <v>15</v>
      </c>
      <c r="L88" s="482" t="s">
        <v>15</v>
      </c>
      <c r="M88" s="460">
        <v>5</v>
      </c>
      <c r="N88" s="460">
        <v>5</v>
      </c>
      <c r="O88" s="460">
        <v>5</v>
      </c>
      <c r="P88" s="460">
        <v>5</v>
      </c>
    </row>
    <row r="89" spans="1:16" ht="45" customHeight="1" x14ac:dyDescent="0.25">
      <c r="A89" s="868"/>
      <c r="B89" s="92" t="s">
        <v>656</v>
      </c>
      <c r="C89" s="841" t="s">
        <v>657</v>
      </c>
      <c r="D89" s="842"/>
      <c r="E89" s="842"/>
      <c r="F89" s="842"/>
      <c r="G89" s="842"/>
      <c r="H89" s="842"/>
      <c r="I89" s="843"/>
      <c r="J89" s="459" t="s">
        <v>126</v>
      </c>
      <c r="K89" s="482" t="s">
        <v>15</v>
      </c>
      <c r="L89" s="482" t="s">
        <v>15</v>
      </c>
      <c r="M89" s="460">
        <v>100.5</v>
      </c>
      <c r="N89" s="460">
        <v>100</v>
      </c>
      <c r="O89" s="460">
        <v>100</v>
      </c>
      <c r="P89" s="460">
        <v>100</v>
      </c>
    </row>
    <row r="90" spans="1:16" ht="39" customHeight="1" x14ac:dyDescent="0.25">
      <c r="A90" s="868"/>
      <c r="B90" s="92" t="s">
        <v>522</v>
      </c>
      <c r="C90" s="869" t="s">
        <v>654</v>
      </c>
      <c r="D90" s="869"/>
      <c r="E90" s="869"/>
      <c r="F90" s="869"/>
      <c r="G90" s="869"/>
      <c r="H90" s="869"/>
      <c r="I90" s="869"/>
      <c r="J90" s="459" t="s">
        <v>126</v>
      </c>
      <c r="K90" s="482" t="s">
        <v>15</v>
      </c>
      <c r="L90" s="482" t="s">
        <v>15</v>
      </c>
      <c r="M90" s="458">
        <v>72.8</v>
      </c>
      <c r="N90" s="458">
        <v>72</v>
      </c>
      <c r="O90" s="458">
        <v>72.5</v>
      </c>
      <c r="P90" s="458">
        <v>73</v>
      </c>
    </row>
    <row r="91" spans="1:16" x14ac:dyDescent="0.25">
      <c r="A91" s="871" t="s">
        <v>63</v>
      </c>
      <c r="B91" s="872"/>
      <c r="C91" s="872"/>
      <c r="D91" s="872"/>
      <c r="E91" s="872"/>
      <c r="F91" s="872"/>
      <c r="G91" s="872"/>
      <c r="H91" s="872"/>
      <c r="I91" s="872"/>
      <c r="J91" s="872"/>
      <c r="K91" s="872"/>
      <c r="L91" s="872"/>
      <c r="M91" s="872"/>
      <c r="N91" s="872"/>
      <c r="O91" s="872"/>
      <c r="P91" s="873"/>
    </row>
    <row r="92" spans="1:16" x14ac:dyDescent="0.25">
      <c r="A92" s="614" t="s">
        <v>7</v>
      </c>
      <c r="B92" s="615"/>
      <c r="C92" s="615"/>
      <c r="D92" s="616"/>
      <c r="E92" s="593" t="s">
        <v>2</v>
      </c>
      <c r="F92" s="594"/>
      <c r="G92" s="620">
        <v>2014</v>
      </c>
      <c r="H92" s="620"/>
      <c r="I92" s="359">
        <v>2015</v>
      </c>
      <c r="J92" s="359">
        <v>2016</v>
      </c>
      <c r="K92" s="621">
        <v>2017</v>
      </c>
      <c r="L92" s="621"/>
      <c r="M92" s="621">
        <v>2018</v>
      </c>
      <c r="N92" s="621"/>
      <c r="O92" s="621">
        <v>2019</v>
      </c>
      <c r="P92" s="621"/>
    </row>
    <row r="93" spans="1:16" x14ac:dyDescent="0.25">
      <c r="A93" s="617"/>
      <c r="B93" s="618"/>
      <c r="C93" s="618"/>
      <c r="D93" s="619"/>
      <c r="E93" s="359" t="s">
        <v>64</v>
      </c>
      <c r="F93" s="365" t="s">
        <v>65</v>
      </c>
      <c r="G93" s="593" t="s">
        <v>10</v>
      </c>
      <c r="H93" s="594"/>
      <c r="I93" s="359" t="s">
        <v>10</v>
      </c>
      <c r="J93" s="359" t="s">
        <v>11</v>
      </c>
      <c r="K93" s="593" t="s">
        <v>12</v>
      </c>
      <c r="L93" s="594"/>
      <c r="M93" s="593" t="s">
        <v>13</v>
      </c>
      <c r="N93" s="594"/>
      <c r="O93" s="593" t="s">
        <v>13</v>
      </c>
      <c r="P93" s="594"/>
    </row>
    <row r="94" spans="1:16" ht="22.9" customHeight="1" x14ac:dyDescent="0.25">
      <c r="A94" s="848" t="s">
        <v>653</v>
      </c>
      <c r="B94" s="848"/>
      <c r="C94" s="848"/>
      <c r="D94" s="848"/>
      <c r="E94" s="43" t="s">
        <v>652</v>
      </c>
      <c r="F94" s="361"/>
      <c r="G94" s="595" t="s">
        <v>15</v>
      </c>
      <c r="H94" s="596"/>
      <c r="I94" s="361" t="s">
        <v>15</v>
      </c>
      <c r="J94" s="363">
        <v>9564.7000000000007</v>
      </c>
      <c r="K94" s="682">
        <v>9564.7000000000007</v>
      </c>
      <c r="L94" s="682"/>
      <c r="M94" s="682">
        <v>9564.7000000000007</v>
      </c>
      <c r="N94" s="682"/>
      <c r="O94" s="682">
        <v>9564.7000000000007</v>
      </c>
      <c r="P94" s="682"/>
    </row>
    <row r="95" spans="1:16" ht="22.9" customHeight="1" x14ac:dyDescent="0.25">
      <c r="A95" s="849" t="s">
        <v>760</v>
      </c>
      <c r="B95" s="850"/>
      <c r="C95" s="850"/>
      <c r="D95" s="851"/>
      <c r="E95" s="359"/>
      <c r="F95" s="375">
        <v>211180</v>
      </c>
      <c r="G95" s="846" t="s">
        <v>15</v>
      </c>
      <c r="H95" s="847"/>
      <c r="I95" s="375" t="s">
        <v>15</v>
      </c>
      <c r="J95" s="457">
        <v>3830.7</v>
      </c>
      <c r="K95" s="844">
        <v>3761.7</v>
      </c>
      <c r="L95" s="844"/>
      <c r="M95" s="844">
        <v>3761.7</v>
      </c>
      <c r="N95" s="844"/>
      <c r="O95" s="844">
        <v>3761.7</v>
      </c>
      <c r="P95" s="844"/>
    </row>
    <row r="96" spans="1:16" ht="21" customHeight="1" x14ac:dyDescent="0.25">
      <c r="A96" s="607" t="s">
        <v>86</v>
      </c>
      <c r="B96" s="608"/>
      <c r="C96" s="608"/>
      <c r="D96" s="609"/>
      <c r="E96" s="359"/>
      <c r="F96" s="359"/>
      <c r="G96" s="593" t="s">
        <v>15</v>
      </c>
      <c r="H96" s="594"/>
      <c r="I96" s="359" t="s">
        <v>15</v>
      </c>
      <c r="J96" s="362"/>
      <c r="K96" s="840">
        <v>2465.9</v>
      </c>
      <c r="L96" s="840"/>
      <c r="M96" s="840">
        <v>2465.9</v>
      </c>
      <c r="N96" s="840"/>
      <c r="O96" s="840">
        <v>2465.9</v>
      </c>
      <c r="P96" s="840"/>
    </row>
    <row r="97" spans="1:16" ht="24" customHeight="1" x14ac:dyDescent="0.25">
      <c r="A97" s="852" t="s">
        <v>87</v>
      </c>
      <c r="B97" s="853"/>
      <c r="C97" s="853"/>
      <c r="D97" s="854"/>
      <c r="E97" s="359"/>
      <c r="F97" s="359"/>
      <c r="G97" s="593" t="s">
        <v>15</v>
      </c>
      <c r="H97" s="594"/>
      <c r="I97" s="359" t="s">
        <v>15</v>
      </c>
      <c r="J97" s="362"/>
      <c r="K97" s="840">
        <v>629.6</v>
      </c>
      <c r="L97" s="840"/>
      <c r="M97" s="840">
        <v>629.6</v>
      </c>
      <c r="N97" s="840"/>
      <c r="O97" s="840">
        <v>629.6</v>
      </c>
      <c r="P97" s="840"/>
    </row>
    <row r="98" spans="1:16" ht="22.9" customHeight="1" x14ac:dyDescent="0.25">
      <c r="A98" s="607" t="s">
        <v>88</v>
      </c>
      <c r="B98" s="608"/>
      <c r="C98" s="608"/>
      <c r="D98" s="609"/>
      <c r="E98" s="359"/>
      <c r="F98" s="359"/>
      <c r="G98" s="593" t="s">
        <v>15</v>
      </c>
      <c r="H98" s="594"/>
      <c r="I98" s="359" t="s">
        <v>15</v>
      </c>
      <c r="J98" s="362"/>
      <c r="K98" s="840">
        <v>281.8</v>
      </c>
      <c r="L98" s="840"/>
      <c r="M98" s="840">
        <v>281.8</v>
      </c>
      <c r="N98" s="840"/>
      <c r="O98" s="840">
        <v>281.8</v>
      </c>
      <c r="P98" s="840"/>
    </row>
    <row r="99" spans="1:16" ht="22.9" customHeight="1" x14ac:dyDescent="0.25">
      <c r="A99" s="607" t="s">
        <v>89</v>
      </c>
      <c r="B99" s="608"/>
      <c r="C99" s="608"/>
      <c r="D99" s="609"/>
      <c r="E99" s="359"/>
      <c r="F99" s="359"/>
      <c r="G99" s="593" t="s">
        <v>15</v>
      </c>
      <c r="H99" s="594"/>
      <c r="I99" s="359" t="s">
        <v>15</v>
      </c>
      <c r="J99" s="362"/>
      <c r="K99" s="840">
        <v>384.4</v>
      </c>
      <c r="L99" s="840"/>
      <c r="M99" s="840">
        <v>384.4</v>
      </c>
      <c r="N99" s="840"/>
      <c r="O99" s="840">
        <v>384.4</v>
      </c>
      <c r="P99" s="840"/>
    </row>
    <row r="100" spans="1:16" ht="30" customHeight="1" x14ac:dyDescent="0.25">
      <c r="A100" s="712" t="s">
        <v>90</v>
      </c>
      <c r="B100" s="713"/>
      <c r="C100" s="713"/>
      <c r="D100" s="714"/>
      <c r="E100" s="359"/>
      <c r="F100" s="375">
        <v>212000</v>
      </c>
      <c r="G100" s="846" t="s">
        <v>15</v>
      </c>
      <c r="H100" s="847"/>
      <c r="I100" s="375" t="s">
        <v>15</v>
      </c>
      <c r="J100" s="457">
        <v>992.1</v>
      </c>
      <c r="K100" s="844">
        <v>966.6</v>
      </c>
      <c r="L100" s="844"/>
      <c r="M100" s="844">
        <v>966.6</v>
      </c>
      <c r="N100" s="844"/>
      <c r="O100" s="844">
        <v>966.6</v>
      </c>
      <c r="P100" s="844"/>
    </row>
    <row r="101" spans="1:16" ht="32.25" customHeight="1" x14ac:dyDescent="0.25">
      <c r="A101" s="852" t="s">
        <v>268</v>
      </c>
      <c r="B101" s="853"/>
      <c r="C101" s="853"/>
      <c r="D101" s="854"/>
      <c r="E101" s="359"/>
      <c r="F101" s="359">
        <v>212100</v>
      </c>
      <c r="G101" s="593" t="s">
        <v>15</v>
      </c>
      <c r="H101" s="594"/>
      <c r="I101" s="359" t="s">
        <v>15</v>
      </c>
      <c r="J101" s="362">
        <v>831.8</v>
      </c>
      <c r="K101" s="840">
        <v>810</v>
      </c>
      <c r="L101" s="840"/>
      <c r="M101" s="840">
        <v>810</v>
      </c>
      <c r="N101" s="840"/>
      <c r="O101" s="840">
        <v>810</v>
      </c>
      <c r="P101" s="840"/>
    </row>
    <row r="102" spans="1:16" ht="49.5" customHeight="1" x14ac:dyDescent="0.25">
      <c r="A102" s="852" t="s">
        <v>269</v>
      </c>
      <c r="B102" s="853"/>
      <c r="C102" s="853"/>
      <c r="D102" s="854"/>
      <c r="E102" s="359"/>
      <c r="F102" s="359">
        <v>212210</v>
      </c>
      <c r="G102" s="602" t="s">
        <v>15</v>
      </c>
      <c r="H102" s="603"/>
      <c r="I102" s="364" t="s">
        <v>15</v>
      </c>
      <c r="J102" s="110">
        <v>160.30000000000001</v>
      </c>
      <c r="K102" s="855">
        <v>156.6</v>
      </c>
      <c r="L102" s="855"/>
      <c r="M102" s="855">
        <v>156.6</v>
      </c>
      <c r="N102" s="855"/>
      <c r="O102" s="855">
        <v>156.6</v>
      </c>
      <c r="P102" s="855"/>
    </row>
    <row r="103" spans="1:16" ht="21" customHeight="1" x14ac:dyDescent="0.25">
      <c r="A103" s="849" t="s">
        <v>93</v>
      </c>
      <c r="B103" s="850"/>
      <c r="C103" s="850"/>
      <c r="D103" s="851"/>
      <c r="E103" s="359"/>
      <c r="F103" s="361">
        <v>220000</v>
      </c>
      <c r="G103" s="595" t="s">
        <v>15</v>
      </c>
      <c r="H103" s="596"/>
      <c r="I103" s="361" t="s">
        <v>15</v>
      </c>
      <c r="J103" s="455">
        <v>3611.4</v>
      </c>
      <c r="K103" s="845">
        <v>3870</v>
      </c>
      <c r="L103" s="845"/>
      <c r="M103" s="845">
        <v>3870</v>
      </c>
      <c r="N103" s="845"/>
      <c r="O103" s="845">
        <v>3870</v>
      </c>
      <c r="P103" s="845"/>
    </row>
    <row r="104" spans="1:16" ht="22.9" customHeight="1" x14ac:dyDescent="0.25">
      <c r="A104" s="607" t="s">
        <v>270</v>
      </c>
      <c r="B104" s="608"/>
      <c r="C104" s="608"/>
      <c r="D104" s="609"/>
      <c r="E104" s="359"/>
      <c r="F104" s="359">
        <v>222210</v>
      </c>
      <c r="G104" s="593" t="s">
        <v>15</v>
      </c>
      <c r="H104" s="594"/>
      <c r="I104" s="359" t="s">
        <v>15</v>
      </c>
      <c r="J104" s="313">
        <v>85</v>
      </c>
      <c r="K104" s="840">
        <v>105</v>
      </c>
      <c r="L104" s="840"/>
      <c r="M104" s="840">
        <v>105</v>
      </c>
      <c r="N104" s="840"/>
      <c r="O104" s="840">
        <v>105</v>
      </c>
      <c r="P104" s="840"/>
    </row>
    <row r="105" spans="1:16" ht="22.9" customHeight="1" x14ac:dyDescent="0.25">
      <c r="A105" s="607" t="s">
        <v>95</v>
      </c>
      <c r="B105" s="608"/>
      <c r="C105" s="608"/>
      <c r="D105" s="609"/>
      <c r="E105" s="359"/>
      <c r="F105" s="359">
        <v>222220</v>
      </c>
      <c r="G105" s="593" t="s">
        <v>15</v>
      </c>
      <c r="H105" s="594"/>
      <c r="I105" s="359" t="s">
        <v>15</v>
      </c>
      <c r="J105" s="313">
        <v>84.1</v>
      </c>
      <c r="K105" s="840">
        <v>85</v>
      </c>
      <c r="L105" s="840"/>
      <c r="M105" s="840">
        <v>85</v>
      </c>
      <c r="N105" s="840"/>
      <c r="O105" s="840">
        <v>85</v>
      </c>
      <c r="P105" s="840"/>
    </row>
    <row r="106" spans="1:16" ht="22.9" customHeight="1" x14ac:dyDescent="0.25">
      <c r="A106" s="607" t="s">
        <v>651</v>
      </c>
      <c r="B106" s="608"/>
      <c r="C106" s="608"/>
      <c r="D106" s="609"/>
      <c r="E106" s="359"/>
      <c r="F106" s="367">
        <v>222400</v>
      </c>
      <c r="G106" s="644" t="s">
        <v>15</v>
      </c>
      <c r="H106" s="645"/>
      <c r="I106" s="367" t="s">
        <v>15</v>
      </c>
      <c r="J106" s="456">
        <v>26.3</v>
      </c>
      <c r="K106" s="839">
        <v>30</v>
      </c>
      <c r="L106" s="839"/>
      <c r="M106" s="839">
        <v>30</v>
      </c>
      <c r="N106" s="839"/>
      <c r="O106" s="839">
        <v>30</v>
      </c>
      <c r="P106" s="839"/>
    </row>
    <row r="107" spans="1:16" ht="22.9" customHeight="1" x14ac:dyDescent="0.25">
      <c r="A107" s="607" t="s">
        <v>650</v>
      </c>
      <c r="B107" s="608"/>
      <c r="C107" s="608"/>
      <c r="D107" s="609"/>
      <c r="E107" s="359"/>
      <c r="F107" s="367">
        <v>222500</v>
      </c>
      <c r="G107" s="644" t="s">
        <v>15</v>
      </c>
      <c r="H107" s="645"/>
      <c r="I107" s="367" t="s">
        <v>15</v>
      </c>
      <c r="J107" s="456">
        <v>78</v>
      </c>
      <c r="K107" s="839">
        <v>80</v>
      </c>
      <c r="L107" s="839"/>
      <c r="M107" s="839">
        <v>80</v>
      </c>
      <c r="N107" s="839"/>
      <c r="O107" s="839">
        <v>80</v>
      </c>
      <c r="P107" s="839"/>
    </row>
    <row r="108" spans="1:16" ht="22.9" customHeight="1" x14ac:dyDescent="0.25">
      <c r="A108" s="607" t="s">
        <v>99</v>
      </c>
      <c r="B108" s="608"/>
      <c r="C108" s="608"/>
      <c r="D108" s="609"/>
      <c r="E108" s="359"/>
      <c r="F108" s="367">
        <v>222600</v>
      </c>
      <c r="G108" s="644" t="s">
        <v>15</v>
      </c>
      <c r="H108" s="645"/>
      <c r="I108" s="367" t="s">
        <v>15</v>
      </c>
      <c r="J108" s="456">
        <v>10</v>
      </c>
      <c r="K108" s="839">
        <v>50</v>
      </c>
      <c r="L108" s="839"/>
      <c r="M108" s="839">
        <v>50</v>
      </c>
      <c r="N108" s="839"/>
      <c r="O108" s="839">
        <v>50</v>
      </c>
      <c r="P108" s="839"/>
    </row>
    <row r="109" spans="1:16" ht="22.9" customHeight="1" x14ac:dyDescent="0.25">
      <c r="A109" s="607" t="s">
        <v>287</v>
      </c>
      <c r="B109" s="608"/>
      <c r="C109" s="608"/>
      <c r="D109" s="609"/>
      <c r="E109" s="359"/>
      <c r="F109" s="359">
        <v>222710</v>
      </c>
      <c r="G109" s="593" t="s">
        <v>15</v>
      </c>
      <c r="H109" s="594"/>
      <c r="I109" s="359" t="s">
        <v>15</v>
      </c>
      <c r="J109" s="313">
        <v>54</v>
      </c>
      <c r="K109" s="840">
        <v>30</v>
      </c>
      <c r="L109" s="840"/>
      <c r="M109" s="840">
        <v>30</v>
      </c>
      <c r="N109" s="840"/>
      <c r="O109" s="840">
        <v>30</v>
      </c>
      <c r="P109" s="840"/>
    </row>
    <row r="110" spans="1:16" ht="22.9" customHeight="1" x14ac:dyDescent="0.25">
      <c r="A110" s="607" t="s">
        <v>288</v>
      </c>
      <c r="B110" s="608"/>
      <c r="C110" s="608"/>
      <c r="D110" s="609"/>
      <c r="E110" s="359"/>
      <c r="F110" s="359">
        <v>222720</v>
      </c>
      <c r="G110" s="593" t="s">
        <v>15</v>
      </c>
      <c r="H110" s="594"/>
      <c r="I110" s="359" t="s">
        <v>15</v>
      </c>
      <c r="J110" s="313">
        <v>200</v>
      </c>
      <c r="K110" s="840">
        <v>250</v>
      </c>
      <c r="L110" s="840"/>
      <c r="M110" s="840">
        <v>250</v>
      </c>
      <c r="N110" s="840"/>
      <c r="O110" s="840">
        <v>250</v>
      </c>
      <c r="P110" s="840"/>
    </row>
    <row r="111" spans="1:16" ht="22.9" customHeight="1" x14ac:dyDescent="0.25">
      <c r="A111" s="607" t="s">
        <v>230</v>
      </c>
      <c r="B111" s="608"/>
      <c r="C111" s="608"/>
      <c r="D111" s="609"/>
      <c r="E111" s="359"/>
      <c r="F111" s="359">
        <v>222910</v>
      </c>
      <c r="G111" s="593" t="s">
        <v>15</v>
      </c>
      <c r="H111" s="594"/>
      <c r="I111" s="359" t="s">
        <v>15</v>
      </c>
      <c r="J111" s="313">
        <v>10</v>
      </c>
      <c r="K111" s="840">
        <v>30</v>
      </c>
      <c r="L111" s="840"/>
      <c r="M111" s="840">
        <v>30</v>
      </c>
      <c r="N111" s="840"/>
      <c r="O111" s="840">
        <v>30</v>
      </c>
      <c r="P111" s="840"/>
    </row>
    <row r="112" spans="1:16" ht="22.9" customHeight="1" x14ac:dyDescent="0.25">
      <c r="A112" s="607" t="s">
        <v>649</v>
      </c>
      <c r="B112" s="608"/>
      <c r="C112" s="608"/>
      <c r="D112" s="609"/>
      <c r="E112" s="359"/>
      <c r="F112" s="359">
        <v>222920</v>
      </c>
      <c r="G112" s="593" t="s">
        <v>15</v>
      </c>
      <c r="H112" s="594"/>
      <c r="I112" s="359" t="s">
        <v>15</v>
      </c>
      <c r="J112" s="313">
        <v>70</v>
      </c>
      <c r="K112" s="840">
        <v>50</v>
      </c>
      <c r="L112" s="840"/>
      <c r="M112" s="840">
        <v>50</v>
      </c>
      <c r="N112" s="840"/>
      <c r="O112" s="840">
        <v>50</v>
      </c>
      <c r="P112" s="840"/>
    </row>
    <row r="113" spans="1:16" ht="22.9" customHeight="1" x14ac:dyDescent="0.25">
      <c r="A113" s="607" t="s">
        <v>102</v>
      </c>
      <c r="B113" s="608"/>
      <c r="C113" s="608"/>
      <c r="D113" s="609"/>
      <c r="E113" s="359"/>
      <c r="F113" s="359">
        <v>222940</v>
      </c>
      <c r="G113" s="593" t="s">
        <v>15</v>
      </c>
      <c r="H113" s="594"/>
      <c r="I113" s="359" t="s">
        <v>15</v>
      </c>
      <c r="J113" s="313">
        <v>29.1</v>
      </c>
      <c r="K113" s="840">
        <v>40</v>
      </c>
      <c r="L113" s="840"/>
      <c r="M113" s="840">
        <v>40</v>
      </c>
      <c r="N113" s="840"/>
      <c r="O113" s="840">
        <v>40</v>
      </c>
      <c r="P113" s="840"/>
    </row>
    <row r="114" spans="1:16" ht="22.9" customHeight="1" x14ac:dyDescent="0.25">
      <c r="A114" s="607" t="s">
        <v>648</v>
      </c>
      <c r="B114" s="608"/>
      <c r="C114" s="608"/>
      <c r="D114" s="609"/>
      <c r="E114" s="359"/>
      <c r="F114" s="359">
        <v>222960</v>
      </c>
      <c r="G114" s="593" t="s">
        <v>15</v>
      </c>
      <c r="H114" s="594"/>
      <c r="I114" s="359" t="s">
        <v>15</v>
      </c>
      <c r="J114" s="313">
        <v>2000</v>
      </c>
      <c r="K114" s="840">
        <v>2700</v>
      </c>
      <c r="L114" s="840"/>
      <c r="M114" s="840">
        <v>2700</v>
      </c>
      <c r="N114" s="840"/>
      <c r="O114" s="840">
        <v>2700</v>
      </c>
      <c r="P114" s="840"/>
    </row>
    <row r="115" spans="1:16" ht="22.9" customHeight="1" x14ac:dyDescent="0.25">
      <c r="A115" s="607" t="s">
        <v>647</v>
      </c>
      <c r="B115" s="608"/>
      <c r="C115" s="608"/>
      <c r="D115" s="609"/>
      <c r="E115" s="359"/>
      <c r="F115" s="359">
        <v>222980</v>
      </c>
      <c r="G115" s="593" t="s">
        <v>15</v>
      </c>
      <c r="H115" s="594"/>
      <c r="I115" s="359" t="s">
        <v>15</v>
      </c>
      <c r="J115" s="313">
        <v>20</v>
      </c>
      <c r="K115" s="856">
        <v>20</v>
      </c>
      <c r="L115" s="857"/>
      <c r="M115" s="856">
        <v>20</v>
      </c>
      <c r="N115" s="857"/>
      <c r="O115" s="856">
        <v>20</v>
      </c>
      <c r="P115" s="857"/>
    </row>
    <row r="116" spans="1:16" ht="22.9" customHeight="1" x14ac:dyDescent="0.25">
      <c r="A116" s="607" t="s">
        <v>104</v>
      </c>
      <c r="B116" s="608"/>
      <c r="C116" s="608"/>
      <c r="D116" s="609"/>
      <c r="E116" s="359"/>
      <c r="F116" s="359">
        <v>222990</v>
      </c>
      <c r="G116" s="593" t="s">
        <v>15</v>
      </c>
      <c r="H116" s="594"/>
      <c r="I116" s="359" t="s">
        <v>15</v>
      </c>
      <c r="J116" s="313">
        <v>944.9</v>
      </c>
      <c r="K116" s="840">
        <v>400</v>
      </c>
      <c r="L116" s="840"/>
      <c r="M116" s="840">
        <v>400</v>
      </c>
      <c r="N116" s="840"/>
      <c r="O116" s="840">
        <v>400</v>
      </c>
      <c r="P116" s="840"/>
    </row>
    <row r="117" spans="1:16" ht="22.5" customHeight="1" x14ac:dyDescent="0.25">
      <c r="A117" s="849" t="s">
        <v>105</v>
      </c>
      <c r="B117" s="850"/>
      <c r="C117" s="850"/>
      <c r="D117" s="851"/>
      <c r="E117" s="359"/>
      <c r="F117" s="361">
        <v>270000</v>
      </c>
      <c r="G117" s="595" t="s">
        <v>15</v>
      </c>
      <c r="H117" s="596"/>
      <c r="I117" s="361" t="s">
        <v>15</v>
      </c>
      <c r="J117" s="455">
        <v>59.9</v>
      </c>
      <c r="K117" s="858">
        <v>80</v>
      </c>
      <c r="L117" s="859"/>
      <c r="M117" s="858">
        <v>80</v>
      </c>
      <c r="N117" s="859"/>
      <c r="O117" s="858">
        <v>80</v>
      </c>
      <c r="P117" s="859"/>
    </row>
    <row r="118" spans="1:16" ht="31.5" customHeight="1" x14ac:dyDescent="0.25">
      <c r="A118" s="852" t="s">
        <v>275</v>
      </c>
      <c r="B118" s="853"/>
      <c r="C118" s="853"/>
      <c r="D118" s="854"/>
      <c r="E118" s="359"/>
      <c r="F118" s="359">
        <v>273200</v>
      </c>
      <c r="G118" s="602" t="s">
        <v>15</v>
      </c>
      <c r="H118" s="603"/>
      <c r="I118" s="364" t="s">
        <v>15</v>
      </c>
      <c r="J118" s="454">
        <v>36.299999999999997</v>
      </c>
      <c r="K118" s="855">
        <v>60</v>
      </c>
      <c r="L118" s="855"/>
      <c r="M118" s="855">
        <v>60</v>
      </c>
      <c r="N118" s="855"/>
      <c r="O118" s="855">
        <v>60</v>
      </c>
      <c r="P118" s="855"/>
    </row>
    <row r="119" spans="1:16" ht="47.25" customHeight="1" x14ac:dyDescent="0.25">
      <c r="A119" s="852" t="s">
        <v>646</v>
      </c>
      <c r="B119" s="853"/>
      <c r="C119" s="853"/>
      <c r="D119" s="854"/>
      <c r="E119" s="359"/>
      <c r="F119" s="359">
        <v>273500</v>
      </c>
      <c r="G119" s="602" t="s">
        <v>15</v>
      </c>
      <c r="H119" s="603"/>
      <c r="I119" s="364" t="s">
        <v>15</v>
      </c>
      <c r="J119" s="454">
        <v>23.6</v>
      </c>
      <c r="K119" s="855">
        <v>20</v>
      </c>
      <c r="L119" s="855"/>
      <c r="M119" s="855">
        <v>20</v>
      </c>
      <c r="N119" s="855"/>
      <c r="O119" s="855">
        <v>20</v>
      </c>
      <c r="P119" s="855"/>
    </row>
    <row r="120" spans="1:16" ht="22.9" customHeight="1" x14ac:dyDescent="0.25">
      <c r="A120" s="849" t="s">
        <v>211</v>
      </c>
      <c r="B120" s="850"/>
      <c r="C120" s="850"/>
      <c r="D120" s="851"/>
      <c r="E120" s="361"/>
      <c r="F120" s="361">
        <v>280000</v>
      </c>
      <c r="G120" s="595" t="s">
        <v>15</v>
      </c>
      <c r="H120" s="596"/>
      <c r="I120" s="361" t="s">
        <v>15</v>
      </c>
      <c r="J120" s="455">
        <v>100</v>
      </c>
      <c r="K120" s="858">
        <v>150</v>
      </c>
      <c r="L120" s="859"/>
      <c r="M120" s="858">
        <v>150</v>
      </c>
      <c r="N120" s="859"/>
      <c r="O120" s="858">
        <v>150</v>
      </c>
      <c r="P120" s="859"/>
    </row>
    <row r="121" spans="1:16" ht="36.75" customHeight="1" x14ac:dyDescent="0.25">
      <c r="A121" s="852" t="s">
        <v>645</v>
      </c>
      <c r="B121" s="853"/>
      <c r="C121" s="853"/>
      <c r="D121" s="854"/>
      <c r="E121" s="359"/>
      <c r="F121" s="359">
        <v>281361</v>
      </c>
      <c r="G121" s="602" t="s">
        <v>15</v>
      </c>
      <c r="H121" s="603"/>
      <c r="I121" s="364" t="s">
        <v>15</v>
      </c>
      <c r="J121" s="454">
        <v>100</v>
      </c>
      <c r="K121" s="855">
        <v>150</v>
      </c>
      <c r="L121" s="855"/>
      <c r="M121" s="855">
        <v>150</v>
      </c>
      <c r="N121" s="855"/>
      <c r="O121" s="855">
        <v>150</v>
      </c>
      <c r="P121" s="855"/>
    </row>
    <row r="122" spans="1:16" ht="19.5" customHeight="1" x14ac:dyDescent="0.25">
      <c r="A122" s="712" t="s">
        <v>108</v>
      </c>
      <c r="B122" s="713"/>
      <c r="C122" s="713"/>
      <c r="D122" s="714"/>
      <c r="E122" s="361"/>
      <c r="F122" s="361">
        <v>310000</v>
      </c>
      <c r="G122" s="595" t="s">
        <v>15</v>
      </c>
      <c r="H122" s="596"/>
      <c r="I122" s="361" t="s">
        <v>15</v>
      </c>
      <c r="J122" s="455">
        <v>520.6</v>
      </c>
      <c r="K122" s="858">
        <v>360</v>
      </c>
      <c r="L122" s="859"/>
      <c r="M122" s="858">
        <v>360</v>
      </c>
      <c r="N122" s="859"/>
      <c r="O122" s="858">
        <v>360</v>
      </c>
      <c r="P122" s="859"/>
    </row>
    <row r="123" spans="1:16" ht="20.25" customHeight="1" x14ac:dyDescent="0.25">
      <c r="A123" s="607" t="s">
        <v>644</v>
      </c>
      <c r="B123" s="608"/>
      <c r="C123" s="608"/>
      <c r="D123" s="609"/>
      <c r="E123" s="367"/>
      <c r="F123" s="367">
        <v>314110</v>
      </c>
      <c r="G123" s="644" t="s">
        <v>15</v>
      </c>
      <c r="H123" s="645"/>
      <c r="I123" s="367" t="s">
        <v>15</v>
      </c>
      <c r="J123" s="456"/>
      <c r="K123" s="839">
        <v>260</v>
      </c>
      <c r="L123" s="839"/>
      <c r="M123" s="839">
        <v>260</v>
      </c>
      <c r="N123" s="839"/>
      <c r="O123" s="839">
        <v>260</v>
      </c>
      <c r="P123" s="839"/>
    </row>
    <row r="124" spans="1:16" ht="47.25" customHeight="1" x14ac:dyDescent="0.25">
      <c r="A124" s="852" t="s">
        <v>643</v>
      </c>
      <c r="B124" s="853"/>
      <c r="C124" s="853"/>
      <c r="D124" s="854"/>
      <c r="E124" s="359"/>
      <c r="F124" s="359">
        <v>316110</v>
      </c>
      <c r="G124" s="602" t="s">
        <v>15</v>
      </c>
      <c r="H124" s="603"/>
      <c r="I124" s="364" t="s">
        <v>15</v>
      </c>
      <c r="J124" s="454"/>
      <c r="K124" s="855">
        <v>100</v>
      </c>
      <c r="L124" s="855"/>
      <c r="M124" s="855">
        <v>100</v>
      </c>
      <c r="N124" s="855"/>
      <c r="O124" s="855">
        <v>100</v>
      </c>
      <c r="P124" s="855"/>
    </row>
    <row r="125" spans="1:16" ht="22.5" customHeight="1" x14ac:dyDescent="0.25">
      <c r="A125" s="852" t="s">
        <v>642</v>
      </c>
      <c r="B125" s="853"/>
      <c r="C125" s="853"/>
      <c r="D125" s="854"/>
      <c r="E125" s="359"/>
      <c r="F125" s="359">
        <v>318110</v>
      </c>
      <c r="G125" s="593" t="s">
        <v>15</v>
      </c>
      <c r="H125" s="594"/>
      <c r="I125" s="359" t="s">
        <v>15</v>
      </c>
      <c r="J125" s="313">
        <v>520.6</v>
      </c>
      <c r="K125" s="856"/>
      <c r="L125" s="857"/>
      <c r="M125" s="856"/>
      <c r="N125" s="857"/>
      <c r="O125" s="856"/>
      <c r="P125" s="857"/>
    </row>
    <row r="126" spans="1:16" ht="22.5" customHeight="1" x14ac:dyDescent="0.25">
      <c r="A126" s="849" t="s">
        <v>111</v>
      </c>
      <c r="B126" s="913"/>
      <c r="C126" s="913"/>
      <c r="D126" s="914"/>
      <c r="E126" s="359"/>
      <c r="F126" s="361">
        <v>330000</v>
      </c>
      <c r="G126" s="595" t="s">
        <v>15</v>
      </c>
      <c r="H126" s="596"/>
      <c r="I126" s="361" t="s">
        <v>15</v>
      </c>
      <c r="J126" s="455">
        <v>450</v>
      </c>
      <c r="K126" s="845">
        <v>376.4</v>
      </c>
      <c r="L126" s="845"/>
      <c r="M126" s="845">
        <v>376.4</v>
      </c>
      <c r="N126" s="845"/>
      <c r="O126" s="845">
        <v>376.4</v>
      </c>
      <c r="P126" s="845"/>
    </row>
    <row r="127" spans="1:16" ht="33" customHeight="1" x14ac:dyDescent="0.25">
      <c r="A127" s="852" t="s">
        <v>112</v>
      </c>
      <c r="B127" s="853"/>
      <c r="C127" s="853"/>
      <c r="D127" s="854"/>
      <c r="E127" s="359"/>
      <c r="F127" s="359">
        <v>331110</v>
      </c>
      <c r="G127" s="602" t="s">
        <v>15</v>
      </c>
      <c r="H127" s="603"/>
      <c r="I127" s="364" t="s">
        <v>15</v>
      </c>
      <c r="J127" s="454">
        <v>100</v>
      </c>
      <c r="K127" s="855">
        <v>50</v>
      </c>
      <c r="L127" s="855"/>
      <c r="M127" s="855">
        <v>50</v>
      </c>
      <c r="N127" s="855"/>
      <c r="O127" s="855">
        <v>50</v>
      </c>
      <c r="P127" s="855"/>
    </row>
    <row r="128" spans="1:16" ht="22.9" customHeight="1" x14ac:dyDescent="0.25">
      <c r="A128" s="607" t="s">
        <v>279</v>
      </c>
      <c r="B128" s="608"/>
      <c r="C128" s="608"/>
      <c r="D128" s="609"/>
      <c r="E128" s="359"/>
      <c r="F128" s="359">
        <v>332110</v>
      </c>
      <c r="G128" s="593" t="s">
        <v>15</v>
      </c>
      <c r="H128" s="594"/>
      <c r="I128" s="359" t="s">
        <v>15</v>
      </c>
      <c r="J128" s="313">
        <v>60</v>
      </c>
      <c r="K128" s="840">
        <v>70</v>
      </c>
      <c r="L128" s="840"/>
      <c r="M128" s="840">
        <v>70</v>
      </c>
      <c r="N128" s="840"/>
      <c r="O128" s="840">
        <v>70</v>
      </c>
      <c r="P128" s="840"/>
    </row>
    <row r="129" spans="1:16" ht="22.9" customHeight="1" x14ac:dyDescent="0.25">
      <c r="A129" s="607" t="s">
        <v>447</v>
      </c>
      <c r="B129" s="850"/>
      <c r="C129" s="850"/>
      <c r="D129" s="851"/>
      <c r="E129" s="361"/>
      <c r="F129" s="359">
        <v>333110</v>
      </c>
      <c r="G129" s="595" t="s">
        <v>15</v>
      </c>
      <c r="H129" s="596"/>
      <c r="I129" s="361" t="s">
        <v>15</v>
      </c>
      <c r="J129" s="313">
        <v>22.4</v>
      </c>
      <c r="K129" s="858"/>
      <c r="L129" s="859"/>
      <c r="M129" s="858"/>
      <c r="N129" s="859"/>
      <c r="O129" s="858"/>
      <c r="P129" s="859"/>
    </row>
    <row r="130" spans="1:16" ht="33" customHeight="1" x14ac:dyDescent="0.25">
      <c r="A130" s="852" t="s">
        <v>280</v>
      </c>
      <c r="B130" s="853"/>
      <c r="C130" s="853"/>
      <c r="D130" s="854"/>
      <c r="E130" s="359"/>
      <c r="F130" s="359">
        <v>334110</v>
      </c>
      <c r="G130" s="602" t="s">
        <v>15</v>
      </c>
      <c r="H130" s="603"/>
      <c r="I130" s="364" t="s">
        <v>15</v>
      </c>
      <c r="J130" s="454">
        <v>2</v>
      </c>
      <c r="K130" s="860">
        <v>5</v>
      </c>
      <c r="L130" s="861"/>
      <c r="M130" s="860">
        <v>5</v>
      </c>
      <c r="N130" s="861"/>
      <c r="O130" s="860">
        <v>5</v>
      </c>
      <c r="P130" s="861"/>
    </row>
    <row r="131" spans="1:16" ht="31.5" customHeight="1" x14ac:dyDescent="0.25">
      <c r="A131" s="852" t="s">
        <v>114</v>
      </c>
      <c r="B131" s="853"/>
      <c r="C131" s="853"/>
      <c r="D131" s="854"/>
      <c r="E131" s="359"/>
      <c r="F131" s="359">
        <v>335110</v>
      </c>
      <c r="G131" s="602" t="s">
        <v>15</v>
      </c>
      <c r="H131" s="603"/>
      <c r="I131" s="364" t="s">
        <v>15</v>
      </c>
      <c r="J131" s="454">
        <v>30</v>
      </c>
      <c r="K131" s="860"/>
      <c r="L131" s="861"/>
      <c r="M131" s="860"/>
      <c r="N131" s="861"/>
      <c r="O131" s="860"/>
      <c r="P131" s="861"/>
    </row>
    <row r="132" spans="1:16" ht="31.5" customHeight="1" x14ac:dyDescent="0.25">
      <c r="A132" s="852" t="s">
        <v>281</v>
      </c>
      <c r="B132" s="853"/>
      <c r="C132" s="853"/>
      <c r="D132" s="854"/>
      <c r="E132" s="359"/>
      <c r="F132" s="359">
        <v>336110</v>
      </c>
      <c r="G132" s="602" t="s">
        <v>15</v>
      </c>
      <c r="H132" s="603"/>
      <c r="I132" s="364" t="s">
        <v>15</v>
      </c>
      <c r="J132" s="110">
        <v>232.6</v>
      </c>
      <c r="K132" s="860">
        <v>201.4</v>
      </c>
      <c r="L132" s="861"/>
      <c r="M132" s="860">
        <v>201.4</v>
      </c>
      <c r="N132" s="861"/>
      <c r="O132" s="860">
        <v>201.4</v>
      </c>
      <c r="P132" s="861"/>
    </row>
    <row r="133" spans="1:16" ht="27.75" customHeight="1" x14ac:dyDescent="0.25">
      <c r="A133" s="852" t="s">
        <v>641</v>
      </c>
      <c r="B133" s="853"/>
      <c r="C133" s="853"/>
      <c r="D133" s="854"/>
      <c r="E133" s="359"/>
      <c r="F133" s="359">
        <v>338110</v>
      </c>
      <c r="G133" s="602" t="s">
        <v>15</v>
      </c>
      <c r="H133" s="603"/>
      <c r="I133" s="364" t="s">
        <v>15</v>
      </c>
      <c r="J133" s="110">
        <v>3</v>
      </c>
      <c r="K133" s="860"/>
      <c r="L133" s="861"/>
      <c r="M133" s="860"/>
      <c r="N133" s="861"/>
      <c r="O133" s="860"/>
      <c r="P133" s="861"/>
    </row>
    <row r="134" spans="1:16" ht="22.5" customHeight="1" x14ac:dyDescent="0.25">
      <c r="A134" s="852" t="s">
        <v>115</v>
      </c>
      <c r="B134" s="853"/>
      <c r="C134" s="853"/>
      <c r="D134" s="854"/>
      <c r="E134" s="359"/>
      <c r="F134" s="359">
        <v>339110</v>
      </c>
      <c r="G134" s="593" t="s">
        <v>15</v>
      </c>
      <c r="H134" s="594"/>
      <c r="I134" s="359" t="s">
        <v>15</v>
      </c>
      <c r="J134" s="362"/>
      <c r="K134" s="856">
        <v>50</v>
      </c>
      <c r="L134" s="857"/>
      <c r="M134" s="856">
        <v>50</v>
      </c>
      <c r="N134" s="857"/>
      <c r="O134" s="856">
        <v>50</v>
      </c>
      <c r="P134" s="857"/>
    </row>
    <row r="135" spans="1:16" ht="22.15" customHeight="1" x14ac:dyDescent="0.25">
      <c r="A135" s="622" t="s">
        <v>66</v>
      </c>
      <c r="B135" s="622"/>
      <c r="C135" s="622"/>
      <c r="D135" s="622"/>
      <c r="E135" s="622"/>
      <c r="F135" s="622"/>
      <c r="G135" s="622"/>
      <c r="H135" s="622"/>
      <c r="I135" s="622"/>
      <c r="J135" s="622"/>
      <c r="K135" s="622"/>
      <c r="L135" s="622"/>
      <c r="M135" s="622"/>
      <c r="N135" s="622"/>
      <c r="O135" s="622"/>
      <c r="P135" s="622"/>
    </row>
    <row r="136" spans="1:16" ht="19.899999999999999" customHeight="1" x14ac:dyDescent="0.25">
      <c r="A136" s="620" t="s">
        <v>7</v>
      </c>
      <c r="B136" s="620"/>
      <c r="C136" s="620"/>
      <c r="D136" s="620"/>
      <c r="E136" s="620" t="s">
        <v>2</v>
      </c>
      <c r="F136" s="620"/>
      <c r="G136" s="620"/>
      <c r="H136" s="620"/>
      <c r="I136" s="687" t="s">
        <v>67</v>
      </c>
      <c r="J136" s="687" t="s">
        <v>68</v>
      </c>
      <c r="K136" s="687" t="s">
        <v>69</v>
      </c>
      <c r="L136" s="364">
        <v>2015</v>
      </c>
      <c r="M136" s="687" t="s">
        <v>70</v>
      </c>
      <c r="N136" s="359">
        <v>2016</v>
      </c>
      <c r="O136" s="359">
        <v>2017</v>
      </c>
      <c r="P136" s="359">
        <v>2018</v>
      </c>
    </row>
    <row r="137" spans="1:16" ht="63" customHeight="1" x14ac:dyDescent="0.25">
      <c r="A137" s="620"/>
      <c r="B137" s="620"/>
      <c r="C137" s="620"/>
      <c r="D137" s="620"/>
      <c r="E137" s="359" t="s">
        <v>71</v>
      </c>
      <c r="F137" s="359" t="s">
        <v>64</v>
      </c>
      <c r="G137" s="368" t="s">
        <v>12</v>
      </c>
      <c r="H137" s="365" t="s">
        <v>65</v>
      </c>
      <c r="I137" s="687"/>
      <c r="J137" s="687"/>
      <c r="K137" s="687"/>
      <c r="L137" s="19" t="s">
        <v>72</v>
      </c>
      <c r="M137" s="687"/>
      <c r="N137" s="20" t="s">
        <v>12</v>
      </c>
      <c r="O137" s="368" t="s">
        <v>13</v>
      </c>
      <c r="P137" s="368" t="s">
        <v>13</v>
      </c>
    </row>
    <row r="138" spans="1:16" x14ac:dyDescent="0.25">
      <c r="A138" s="593">
        <v>1</v>
      </c>
      <c r="B138" s="695"/>
      <c r="C138" s="695"/>
      <c r="D138" s="594"/>
      <c r="E138" s="359">
        <v>2</v>
      </c>
      <c r="F138" s="359">
        <v>3</v>
      </c>
      <c r="G138" s="359">
        <v>4</v>
      </c>
      <c r="H138" s="359">
        <v>5</v>
      </c>
      <c r="I138" s="359">
        <v>6</v>
      </c>
      <c r="J138" s="359">
        <v>7</v>
      </c>
      <c r="K138" s="359">
        <v>8</v>
      </c>
      <c r="L138" s="359">
        <v>9</v>
      </c>
      <c r="M138" s="359" t="s">
        <v>73</v>
      </c>
      <c r="N138" s="359">
        <v>11</v>
      </c>
      <c r="O138" s="359">
        <v>12</v>
      </c>
      <c r="P138" s="359">
        <v>13</v>
      </c>
    </row>
    <row r="139" spans="1:16" ht="22.9" customHeight="1" x14ac:dyDescent="0.25">
      <c r="A139" s="602"/>
      <c r="B139" s="657"/>
      <c r="C139" s="657"/>
      <c r="D139" s="603"/>
      <c r="E139" s="8"/>
      <c r="F139" s="8"/>
      <c r="G139" s="8"/>
      <c r="H139" s="8"/>
      <c r="I139" s="8"/>
      <c r="J139" s="8"/>
      <c r="K139" s="8"/>
      <c r="L139" s="8"/>
      <c r="M139" s="8"/>
      <c r="N139" s="8"/>
      <c r="O139" s="8"/>
      <c r="P139" s="8"/>
    </row>
    <row r="140" spans="1:16" ht="22.9" customHeight="1" x14ac:dyDescent="0.25">
      <c r="A140" s="602"/>
      <c r="B140" s="657"/>
      <c r="C140" s="657"/>
      <c r="D140" s="603"/>
      <c r="E140" s="8"/>
      <c r="F140" s="8"/>
      <c r="G140" s="8"/>
      <c r="H140" s="8"/>
      <c r="I140" s="8"/>
      <c r="J140" s="8"/>
      <c r="K140" s="8"/>
      <c r="L140" s="8"/>
      <c r="M140" s="8"/>
      <c r="N140" s="8"/>
      <c r="O140" s="8"/>
      <c r="P140" s="8"/>
    </row>
    <row r="141" spans="1:16" ht="22.9" customHeight="1" x14ac:dyDescent="0.25">
      <c r="A141" s="602"/>
      <c r="B141" s="657"/>
      <c r="C141" s="657"/>
      <c r="D141" s="603"/>
      <c r="E141" s="8"/>
      <c r="F141" s="8"/>
      <c r="G141" s="8"/>
      <c r="H141" s="8"/>
      <c r="I141" s="8"/>
      <c r="J141" s="8"/>
      <c r="K141" s="8"/>
      <c r="L141" s="8"/>
      <c r="M141" s="8"/>
      <c r="N141" s="8"/>
      <c r="O141" s="8"/>
      <c r="P141" s="8"/>
    </row>
    <row r="142" spans="1:16" ht="22.9" customHeight="1" x14ac:dyDescent="0.25">
      <c r="A142" s="602"/>
      <c r="B142" s="657"/>
      <c r="C142" s="657"/>
      <c r="D142" s="603"/>
      <c r="E142" s="8"/>
      <c r="F142" s="8"/>
      <c r="G142" s="8"/>
      <c r="H142" s="8"/>
      <c r="I142" s="8"/>
      <c r="J142" s="8"/>
      <c r="K142" s="8"/>
      <c r="L142" s="8"/>
      <c r="M142" s="8"/>
      <c r="N142" s="8"/>
      <c r="O142" s="8"/>
      <c r="P142" s="8"/>
    </row>
    <row r="143" spans="1:16" ht="22.9" customHeight="1" x14ac:dyDescent="0.25">
      <c r="A143" s="602"/>
      <c r="B143" s="657"/>
      <c r="C143" s="657"/>
      <c r="D143" s="603"/>
      <c r="E143" s="8"/>
      <c r="F143" s="8"/>
      <c r="G143" s="8"/>
      <c r="H143" s="8"/>
      <c r="I143" s="8"/>
      <c r="J143" s="8"/>
      <c r="K143" s="8"/>
      <c r="L143" s="8"/>
      <c r="M143" s="8"/>
      <c r="N143" s="8"/>
      <c r="O143" s="8"/>
      <c r="P143" s="8"/>
    </row>
    <row r="144" spans="1:16" ht="22.9" customHeight="1" x14ac:dyDescent="0.25">
      <c r="A144" s="602"/>
      <c r="B144" s="657"/>
      <c r="C144" s="657"/>
      <c r="D144" s="603"/>
      <c r="E144" s="8"/>
      <c r="F144" s="8"/>
      <c r="G144" s="8"/>
      <c r="H144" s="8"/>
      <c r="I144" s="8"/>
      <c r="J144" s="8"/>
      <c r="K144" s="8"/>
      <c r="L144" s="8"/>
      <c r="M144" s="8"/>
      <c r="N144" s="8"/>
      <c r="O144" s="8"/>
      <c r="P144" s="8"/>
    </row>
    <row r="145" spans="1:16" ht="22.9" customHeight="1" x14ac:dyDescent="0.25">
      <c r="A145" s="602"/>
      <c r="B145" s="657"/>
      <c r="C145" s="657"/>
      <c r="D145" s="603"/>
      <c r="E145" s="8"/>
      <c r="F145" s="8"/>
      <c r="G145" s="8"/>
      <c r="H145" s="8"/>
      <c r="I145" s="8"/>
      <c r="J145" s="8"/>
      <c r="K145" s="8"/>
      <c r="L145" s="8"/>
      <c r="M145" s="8"/>
      <c r="N145" s="8"/>
      <c r="O145" s="8"/>
      <c r="P145" s="8"/>
    </row>
    <row r="146" spans="1:16" ht="23.45" customHeight="1" x14ac:dyDescent="0.25"/>
    <row r="147" spans="1:16" s="21" customFormat="1" ht="24.6" customHeight="1" x14ac:dyDescent="0.25">
      <c r="A147" s="696" t="s">
        <v>640</v>
      </c>
      <c r="B147" s="697"/>
      <c r="C147" s="697"/>
      <c r="D147" s="697"/>
      <c r="E147" s="697"/>
      <c r="F147" s="697"/>
      <c r="G147" s="697"/>
      <c r="H147" s="697"/>
      <c r="I147" s="697"/>
      <c r="J147" s="697"/>
      <c r="K147" s="697"/>
      <c r="L147" s="697"/>
      <c r="M147" s="697"/>
      <c r="N147" s="697"/>
      <c r="O147" s="697"/>
      <c r="P147" s="698"/>
    </row>
    <row r="148" spans="1:16" s="21" customFormat="1" ht="24.6" customHeight="1" x14ac:dyDescent="0.25">
      <c r="A148" s="688" t="s">
        <v>639</v>
      </c>
      <c r="B148" s="689"/>
      <c r="C148" s="689"/>
      <c r="D148" s="689"/>
      <c r="E148" s="689"/>
      <c r="F148" s="689"/>
      <c r="G148" s="689"/>
      <c r="H148" s="689"/>
      <c r="I148" s="689"/>
      <c r="J148" s="689"/>
      <c r="K148" s="689"/>
      <c r="L148" s="689"/>
      <c r="M148" s="689"/>
      <c r="N148" s="689"/>
      <c r="O148" s="689"/>
      <c r="P148" s="690"/>
    </row>
    <row r="149" spans="1:16" s="21" customFormat="1" ht="24.6" customHeight="1" x14ac:dyDescent="0.25">
      <c r="A149" s="688" t="s">
        <v>76</v>
      </c>
      <c r="B149" s="689"/>
      <c r="C149" s="689"/>
      <c r="D149" s="689"/>
      <c r="E149" s="689"/>
      <c r="F149" s="689"/>
      <c r="G149" s="689"/>
      <c r="H149" s="689"/>
      <c r="I149" s="689"/>
      <c r="J149" s="689"/>
      <c r="K149" s="689"/>
      <c r="L149" s="689"/>
      <c r="M149" s="689"/>
      <c r="N149" s="689"/>
      <c r="O149" s="689"/>
      <c r="P149" s="690"/>
    </row>
    <row r="150" spans="1:16" s="21" customFormat="1" ht="24.6" customHeight="1" x14ac:dyDescent="0.25">
      <c r="A150" s="691" t="s">
        <v>77</v>
      </c>
      <c r="B150" s="692"/>
      <c r="C150" s="692"/>
      <c r="D150" s="692"/>
      <c r="E150" s="692"/>
      <c r="F150" s="692"/>
      <c r="G150" s="692"/>
      <c r="H150" s="692"/>
      <c r="I150" s="692"/>
      <c r="J150" s="692"/>
      <c r="K150" s="692"/>
      <c r="L150" s="692"/>
      <c r="M150" s="692"/>
      <c r="N150" s="692"/>
      <c r="O150" s="692"/>
      <c r="P150" s="693"/>
    </row>
    <row r="152" spans="1:16" ht="38.450000000000003" customHeight="1" x14ac:dyDescent="0.25">
      <c r="A152" s="694" t="s">
        <v>78</v>
      </c>
      <c r="B152" s="694"/>
      <c r="C152" s="694"/>
      <c r="D152" s="694"/>
      <c r="E152" s="694"/>
      <c r="F152" s="694"/>
      <c r="G152" s="694"/>
      <c r="H152" s="694"/>
      <c r="I152" s="694"/>
      <c r="J152" s="694"/>
      <c r="K152" s="694"/>
      <c r="L152" s="694"/>
      <c r="M152" s="694"/>
      <c r="N152" s="694"/>
      <c r="O152" s="694"/>
      <c r="P152" s="694"/>
    </row>
  </sheetData>
  <mergeCells count="464">
    <mergeCell ref="A131:D131"/>
    <mergeCell ref="A132:D132"/>
    <mergeCell ref="K131:L131"/>
    <mergeCell ref="M131:N131"/>
    <mergeCell ref="O131:P131"/>
    <mergeCell ref="G131:H131"/>
    <mergeCell ref="M132:N132"/>
    <mergeCell ref="K127:L127"/>
    <mergeCell ref="K130:L130"/>
    <mergeCell ref="G127:H127"/>
    <mergeCell ref="O132:P132"/>
    <mergeCell ref="M127:N127"/>
    <mergeCell ref="O130:P130"/>
    <mergeCell ref="A130:D130"/>
    <mergeCell ref="G130:H130"/>
    <mergeCell ref="A128:D128"/>
    <mergeCell ref="A127:D127"/>
    <mergeCell ref="A129:D129"/>
    <mergeCell ref="K129:L129"/>
    <mergeCell ref="G128:H128"/>
    <mergeCell ref="K128:L128"/>
    <mergeCell ref="K132:L132"/>
    <mergeCell ref="G129:H129"/>
    <mergeCell ref="A119:D119"/>
    <mergeCell ref="A123:D123"/>
    <mergeCell ref="A122:D122"/>
    <mergeCell ref="G122:H122"/>
    <mergeCell ref="A121:D121"/>
    <mergeCell ref="A126:D126"/>
    <mergeCell ref="G126:H126"/>
    <mergeCell ref="K122:L122"/>
    <mergeCell ref="K124:L124"/>
    <mergeCell ref="K126:L126"/>
    <mergeCell ref="G117:H117"/>
    <mergeCell ref="G119:H119"/>
    <mergeCell ref="O123:P123"/>
    <mergeCell ref="O122:P122"/>
    <mergeCell ref="K121:L121"/>
    <mergeCell ref="A125:D125"/>
    <mergeCell ref="M125:N125"/>
    <mergeCell ref="O125:P125"/>
    <mergeCell ref="A124:D124"/>
    <mergeCell ref="K118:L118"/>
    <mergeCell ref="K117:L117"/>
    <mergeCell ref="M117:N117"/>
    <mergeCell ref="G118:H118"/>
    <mergeCell ref="G124:H124"/>
    <mergeCell ref="G125:H125"/>
    <mergeCell ref="M123:N123"/>
    <mergeCell ref="G123:H123"/>
    <mergeCell ref="G121:H121"/>
    <mergeCell ref="O121:P121"/>
    <mergeCell ref="K125:L125"/>
    <mergeCell ref="M122:N122"/>
    <mergeCell ref="K123:L123"/>
    <mergeCell ref="M121:N121"/>
    <mergeCell ref="A118:D118"/>
    <mergeCell ref="K116:L116"/>
    <mergeCell ref="M118:N118"/>
    <mergeCell ref="K119:L119"/>
    <mergeCell ref="M119:N119"/>
    <mergeCell ref="M130:N130"/>
    <mergeCell ref="M129:N129"/>
    <mergeCell ref="O129:P129"/>
    <mergeCell ref="K112:L112"/>
    <mergeCell ref="M124:N124"/>
    <mergeCell ref="M126:N126"/>
    <mergeCell ref="O126:P126"/>
    <mergeCell ref="K115:L115"/>
    <mergeCell ref="K113:L113"/>
    <mergeCell ref="K114:L114"/>
    <mergeCell ref="O109:P109"/>
    <mergeCell ref="O111:P111"/>
    <mergeCell ref="O117:P117"/>
    <mergeCell ref="O118:P118"/>
    <mergeCell ref="O110:P110"/>
    <mergeCell ref="O116:P116"/>
    <mergeCell ref="O127:P127"/>
    <mergeCell ref="O124:P124"/>
    <mergeCell ref="M128:N128"/>
    <mergeCell ref="M120:N120"/>
    <mergeCell ref="O120:P120"/>
    <mergeCell ref="O119:P119"/>
    <mergeCell ref="M116:N116"/>
    <mergeCell ref="M112:N112"/>
    <mergeCell ref="O128:P128"/>
    <mergeCell ref="O112:P112"/>
    <mergeCell ref="O114:P114"/>
    <mergeCell ref="O115:P115"/>
    <mergeCell ref="O113:P113"/>
    <mergeCell ref="M113:N113"/>
    <mergeCell ref="M114:N114"/>
    <mergeCell ref="O15:P15"/>
    <mergeCell ref="O16:P16"/>
    <mergeCell ref="M105:N105"/>
    <mergeCell ref="O105:P105"/>
    <mergeCell ref="O20:P20"/>
    <mergeCell ref="O102:P102"/>
    <mergeCell ref="O25:P25"/>
    <mergeCell ref="O23:P23"/>
    <mergeCell ref="O22:P22"/>
    <mergeCell ref="O24:P24"/>
    <mergeCell ref="O26:P26"/>
    <mergeCell ref="O28:P28"/>
    <mergeCell ref="O34:P34"/>
    <mergeCell ref="M93:N93"/>
    <mergeCell ref="O97:P97"/>
    <mergeCell ref="M25:N25"/>
    <mergeCell ref="O98:P98"/>
    <mergeCell ref="O93:P93"/>
    <mergeCell ref="O94:P94"/>
    <mergeCell ref="O95:P95"/>
    <mergeCell ref="M18:N18"/>
    <mergeCell ref="A21:P21"/>
    <mergeCell ref="A18:D18"/>
    <mergeCell ref="G23:H23"/>
    <mergeCell ref="O96:P96"/>
    <mergeCell ref="O103:P103"/>
    <mergeCell ref="M102:N102"/>
    <mergeCell ref="K26:L26"/>
    <mergeCell ref="M26:N26"/>
    <mergeCell ref="K29:L29"/>
    <mergeCell ref="O29:P29"/>
    <mergeCell ref="K30:L30"/>
    <mergeCell ref="M30:N30"/>
    <mergeCell ref="O27:P27"/>
    <mergeCell ref="A65:P65"/>
    <mergeCell ref="M29:N29"/>
    <mergeCell ref="O31:P31"/>
    <mergeCell ref="O30:P30"/>
    <mergeCell ref="M33:N33"/>
    <mergeCell ref="K33:L33"/>
    <mergeCell ref="O32:P32"/>
    <mergeCell ref="K34:L34"/>
    <mergeCell ref="M34:N34"/>
    <mergeCell ref="A36:B36"/>
    <mergeCell ref="M36:N36"/>
    <mergeCell ref="A33:B33"/>
    <mergeCell ref="G33:H33"/>
    <mergeCell ref="O33:P33"/>
    <mergeCell ref="M14:N14"/>
    <mergeCell ref="G19:H19"/>
    <mergeCell ref="K19:L19"/>
    <mergeCell ref="A20:D20"/>
    <mergeCell ref="A14:D14"/>
    <mergeCell ref="A15:D15"/>
    <mergeCell ref="G14:H14"/>
    <mergeCell ref="A16:D16"/>
    <mergeCell ref="A17:D17"/>
    <mergeCell ref="G15:H15"/>
    <mergeCell ref="K17:L17"/>
    <mergeCell ref="G20:H20"/>
    <mergeCell ref="K20:L20"/>
    <mergeCell ref="M16:N16"/>
    <mergeCell ref="K15:L15"/>
    <mergeCell ref="M17:N17"/>
    <mergeCell ref="G16:H16"/>
    <mergeCell ref="K16:L16"/>
    <mergeCell ref="K14:L14"/>
    <mergeCell ref="G17:H17"/>
    <mergeCell ref="M15:N15"/>
    <mergeCell ref="M20:N20"/>
    <mergeCell ref="G18:H18"/>
    <mergeCell ref="K18:L18"/>
    <mergeCell ref="A6:C6"/>
    <mergeCell ref="A7:C7"/>
    <mergeCell ref="G12:H12"/>
    <mergeCell ref="K12:L12"/>
    <mergeCell ref="N1:P1"/>
    <mergeCell ref="O12:P12"/>
    <mergeCell ref="O13:P13"/>
    <mergeCell ref="D6:O6"/>
    <mergeCell ref="G13:H13"/>
    <mergeCell ref="D7:O7"/>
    <mergeCell ref="M12:N12"/>
    <mergeCell ref="E2:J2"/>
    <mergeCell ref="D3:L3"/>
    <mergeCell ref="A10:P10"/>
    <mergeCell ref="K13:L13"/>
    <mergeCell ref="M13:N13"/>
    <mergeCell ref="A8:C8"/>
    <mergeCell ref="D8:O8"/>
    <mergeCell ref="A12:D13"/>
    <mergeCell ref="E12:F12"/>
    <mergeCell ref="O14:P14"/>
    <mergeCell ref="O18:P18"/>
    <mergeCell ref="O17:P17"/>
    <mergeCell ref="O19:P19"/>
    <mergeCell ref="A26:B26"/>
    <mergeCell ref="G26:H26"/>
    <mergeCell ref="A28:B28"/>
    <mergeCell ref="A27:B27"/>
    <mergeCell ref="G27:H27"/>
    <mergeCell ref="K27:L27"/>
    <mergeCell ref="A19:D19"/>
    <mergeCell ref="A25:B25"/>
    <mergeCell ref="G25:H25"/>
    <mergeCell ref="M24:N24"/>
    <mergeCell ref="M23:N23"/>
    <mergeCell ref="K25:L25"/>
    <mergeCell ref="M22:N22"/>
    <mergeCell ref="G22:H22"/>
    <mergeCell ref="A24:B24"/>
    <mergeCell ref="A22:B23"/>
    <mergeCell ref="C22:F22"/>
    <mergeCell ref="M19:N19"/>
    <mergeCell ref="G24:H24"/>
    <mergeCell ref="K22:L22"/>
    <mergeCell ref="K23:L23"/>
    <mergeCell ref="K24:L24"/>
    <mergeCell ref="A32:B32"/>
    <mergeCell ref="G32:H32"/>
    <mergeCell ref="A30:B30"/>
    <mergeCell ref="A31:B31"/>
    <mergeCell ref="A29:B29"/>
    <mergeCell ref="M28:N28"/>
    <mergeCell ref="M27:N27"/>
    <mergeCell ref="G28:H28"/>
    <mergeCell ref="K28:L28"/>
    <mergeCell ref="G29:H29"/>
    <mergeCell ref="G30:H30"/>
    <mergeCell ref="K32:L32"/>
    <mergeCell ref="M32:N32"/>
    <mergeCell ref="G31:H31"/>
    <mergeCell ref="M31:N31"/>
    <mergeCell ref="K31:L31"/>
    <mergeCell ref="A34:B34"/>
    <mergeCell ref="G34:H34"/>
    <mergeCell ref="O37:P37"/>
    <mergeCell ref="A39:P39"/>
    <mergeCell ref="M35:N35"/>
    <mergeCell ref="G36:H36"/>
    <mergeCell ref="K36:L36"/>
    <mergeCell ref="O35:P35"/>
    <mergeCell ref="A37:B37"/>
    <mergeCell ref="A35:B35"/>
    <mergeCell ref="G35:H35"/>
    <mergeCell ref="K35:L35"/>
    <mergeCell ref="O36:P36"/>
    <mergeCell ref="G37:H37"/>
    <mergeCell ref="K37:L37"/>
    <mergeCell ref="M37:N37"/>
    <mergeCell ref="N40:P40"/>
    <mergeCell ref="A49:C49"/>
    <mergeCell ref="E49:F49"/>
    <mergeCell ref="A48:C48"/>
    <mergeCell ref="E48:F48"/>
    <mergeCell ref="G48:H48"/>
    <mergeCell ref="G49:H49"/>
    <mergeCell ref="A45:C45"/>
    <mergeCell ref="E45:F45"/>
    <mergeCell ref="G45:H45"/>
    <mergeCell ref="A46:C46"/>
    <mergeCell ref="E46:F46"/>
    <mergeCell ref="G46:H46"/>
    <mergeCell ref="A47:C47"/>
    <mergeCell ref="E41:F41"/>
    <mergeCell ref="G41:H41"/>
    <mergeCell ref="A40:C41"/>
    <mergeCell ref="A42:C42"/>
    <mergeCell ref="E42:F42"/>
    <mergeCell ref="G42:H42"/>
    <mergeCell ref="K40:M40"/>
    <mergeCell ref="D40:F40"/>
    <mergeCell ref="G40:J40"/>
    <mergeCell ref="A58:B58"/>
    <mergeCell ref="I57:J57"/>
    <mergeCell ref="A56:B56"/>
    <mergeCell ref="I56:J56"/>
    <mergeCell ref="A57:B57"/>
    <mergeCell ref="I52:J53"/>
    <mergeCell ref="A59:P59"/>
    <mergeCell ref="A43:C43"/>
    <mergeCell ref="E43:F43"/>
    <mergeCell ref="G43:H43"/>
    <mergeCell ref="I54:J54"/>
    <mergeCell ref="A55:B55"/>
    <mergeCell ref="I55:J55"/>
    <mergeCell ref="A54:B54"/>
    <mergeCell ref="A52:B53"/>
    <mergeCell ref="C52:H52"/>
    <mergeCell ref="A44:C44"/>
    <mergeCell ref="E44:F44"/>
    <mergeCell ref="G44:H44"/>
    <mergeCell ref="A51:P51"/>
    <mergeCell ref="E47:F47"/>
    <mergeCell ref="G47:H47"/>
    <mergeCell ref="A66:C66"/>
    <mergeCell ref="A60:B60"/>
    <mergeCell ref="C60:N60"/>
    <mergeCell ref="O60:P60"/>
    <mergeCell ref="A61:B61"/>
    <mergeCell ref="C61:N61"/>
    <mergeCell ref="O61:P61"/>
    <mergeCell ref="D66:P66"/>
    <mergeCell ref="C62:N62"/>
    <mergeCell ref="O62:P62"/>
    <mergeCell ref="A63:B63"/>
    <mergeCell ref="C63:N63"/>
    <mergeCell ref="O63:P63"/>
    <mergeCell ref="A62:B62"/>
    <mergeCell ref="C83:I83"/>
    <mergeCell ref="C84:I84"/>
    <mergeCell ref="C78:I78"/>
    <mergeCell ref="A69:P69"/>
    <mergeCell ref="A70:A71"/>
    <mergeCell ref="B70:B71"/>
    <mergeCell ref="C70:I71"/>
    <mergeCell ref="A72:A76"/>
    <mergeCell ref="C77:I77"/>
    <mergeCell ref="C72:I72"/>
    <mergeCell ref="C73:I73"/>
    <mergeCell ref="C74:I74"/>
    <mergeCell ref="C80:I80"/>
    <mergeCell ref="C79:I79"/>
    <mergeCell ref="C82:I82"/>
    <mergeCell ref="K92:L92"/>
    <mergeCell ref="G93:H93"/>
    <mergeCell ref="K93:L93"/>
    <mergeCell ref="A67:C67"/>
    <mergeCell ref="D67:P67"/>
    <mergeCell ref="A77:A86"/>
    <mergeCell ref="C75:I75"/>
    <mergeCell ref="C81:I81"/>
    <mergeCell ref="J70:J71"/>
    <mergeCell ref="M92:N92"/>
    <mergeCell ref="O92:P92"/>
    <mergeCell ref="C87:I87"/>
    <mergeCell ref="A91:P91"/>
    <mergeCell ref="A92:D93"/>
    <mergeCell ref="C89:I89"/>
    <mergeCell ref="C90:I90"/>
    <mergeCell ref="C88:I88"/>
    <mergeCell ref="A87:A90"/>
    <mergeCell ref="E92:F92"/>
    <mergeCell ref="G92:H92"/>
    <mergeCell ref="A68:C68"/>
    <mergeCell ref="D68:P68"/>
    <mergeCell ref="C76:I76"/>
    <mergeCell ref="C86:I86"/>
    <mergeCell ref="A112:D112"/>
    <mergeCell ref="A113:D113"/>
    <mergeCell ref="A114:D114"/>
    <mergeCell ref="G113:H113"/>
    <mergeCell ref="G114:H114"/>
    <mergeCell ref="G112:H112"/>
    <mergeCell ref="G111:H111"/>
    <mergeCell ref="K98:L98"/>
    <mergeCell ref="K97:L97"/>
    <mergeCell ref="K106:L106"/>
    <mergeCell ref="A110:D110"/>
    <mergeCell ref="K105:L105"/>
    <mergeCell ref="G108:H108"/>
    <mergeCell ref="A97:D97"/>
    <mergeCell ref="A98:D98"/>
    <mergeCell ref="A99:D99"/>
    <mergeCell ref="A100:D100"/>
    <mergeCell ref="A111:D111"/>
    <mergeCell ref="A109:D109"/>
    <mergeCell ref="A103:D103"/>
    <mergeCell ref="A102:D102"/>
    <mergeCell ref="A108:D108"/>
    <mergeCell ref="A105:D105"/>
    <mergeCell ref="A104:D104"/>
    <mergeCell ref="A106:D106"/>
    <mergeCell ref="A107:D107"/>
    <mergeCell ref="A116:D116"/>
    <mergeCell ref="A115:D115"/>
    <mergeCell ref="A117:D117"/>
    <mergeCell ref="G116:H116"/>
    <mergeCell ref="O134:P134"/>
    <mergeCell ref="A140:D140"/>
    <mergeCell ref="A138:D138"/>
    <mergeCell ref="A135:P135"/>
    <mergeCell ref="A136:D137"/>
    <mergeCell ref="G120:H120"/>
    <mergeCell ref="A120:D120"/>
    <mergeCell ref="K120:L120"/>
    <mergeCell ref="G133:H133"/>
    <mergeCell ref="M133:N133"/>
    <mergeCell ref="A133:D133"/>
    <mergeCell ref="K133:L133"/>
    <mergeCell ref="A134:D134"/>
    <mergeCell ref="G134:H134"/>
    <mergeCell ref="K134:L134"/>
    <mergeCell ref="M115:N115"/>
    <mergeCell ref="O133:P133"/>
    <mergeCell ref="G132:H132"/>
    <mergeCell ref="A149:P149"/>
    <mergeCell ref="A150:P150"/>
    <mergeCell ref="K136:K137"/>
    <mergeCell ref="M136:M137"/>
    <mergeCell ref="A139:D139"/>
    <mergeCell ref="E136:H136"/>
    <mergeCell ref="A143:D143"/>
    <mergeCell ref="A141:D141"/>
    <mergeCell ref="A142:D142"/>
    <mergeCell ref="A152:P152"/>
    <mergeCell ref="A144:D144"/>
    <mergeCell ref="A145:D145"/>
    <mergeCell ref="A147:P147"/>
    <mergeCell ref="A148:P148"/>
    <mergeCell ref="K101:L101"/>
    <mergeCell ref="K102:L102"/>
    <mergeCell ref="K104:L104"/>
    <mergeCell ref="M104:N104"/>
    <mergeCell ref="O107:P107"/>
    <mergeCell ref="O108:P108"/>
    <mergeCell ref="I136:I137"/>
    <mergeCell ref="J136:J137"/>
    <mergeCell ref="M134:N134"/>
    <mergeCell ref="K110:L110"/>
    <mergeCell ref="M110:N110"/>
    <mergeCell ref="M108:N108"/>
    <mergeCell ref="G110:H110"/>
    <mergeCell ref="K109:L109"/>
    <mergeCell ref="M109:N109"/>
    <mergeCell ref="G106:H106"/>
    <mergeCell ref="K107:L107"/>
    <mergeCell ref="G107:H107"/>
    <mergeCell ref="G105:H105"/>
    <mergeCell ref="G109:H109"/>
    <mergeCell ref="G100:H100"/>
    <mergeCell ref="M101:N101"/>
    <mergeCell ref="G115:H115"/>
    <mergeCell ref="G96:H96"/>
    <mergeCell ref="G97:H97"/>
    <mergeCell ref="G98:H98"/>
    <mergeCell ref="M107:N107"/>
    <mergeCell ref="M96:N96"/>
    <mergeCell ref="M97:N97"/>
    <mergeCell ref="K96:L96"/>
    <mergeCell ref="G102:H102"/>
    <mergeCell ref="M100:N100"/>
    <mergeCell ref="M98:N98"/>
    <mergeCell ref="G104:H104"/>
    <mergeCell ref="K111:L111"/>
    <mergeCell ref="M111:N111"/>
    <mergeCell ref="K108:L108"/>
    <mergeCell ref="M106:N106"/>
    <mergeCell ref="O106:P106"/>
    <mergeCell ref="O104:P104"/>
    <mergeCell ref="C85:I85"/>
    <mergeCell ref="O99:P99"/>
    <mergeCell ref="K100:L100"/>
    <mergeCell ref="G103:H103"/>
    <mergeCell ref="O100:P100"/>
    <mergeCell ref="O101:P101"/>
    <mergeCell ref="G99:H99"/>
    <mergeCell ref="K103:L103"/>
    <mergeCell ref="M103:N103"/>
    <mergeCell ref="G101:H101"/>
    <mergeCell ref="K99:L99"/>
    <mergeCell ref="M99:N99"/>
    <mergeCell ref="K94:L94"/>
    <mergeCell ref="M94:N94"/>
    <mergeCell ref="G95:H95"/>
    <mergeCell ref="K95:L95"/>
    <mergeCell ref="M95:N95"/>
    <mergeCell ref="G94:H94"/>
    <mergeCell ref="A94:D94"/>
    <mergeCell ref="A95:D95"/>
    <mergeCell ref="A101:D101"/>
    <mergeCell ref="A96:D96"/>
  </mergeCells>
  <pageMargins left="0.39370078740157483" right="0.15748031496062992" top="0.39370078740157483" bottom="0.31496062992125984" header="0.31496062992125984" footer="0.31496062992125984"/>
  <pageSetup paperSize="9" scale="69" orientation="portrait" r:id="rId1"/>
  <rowBreaks count="2" manualBreakCount="2">
    <brk id="50" max="15" man="1"/>
    <brk id="130"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Zeros="0" view="pageBreakPreview" topLeftCell="A107" zoomScale="90" zoomScaleNormal="90" zoomScaleSheetLayoutView="90" workbookViewId="0">
      <selection activeCell="P8" sqref="P8"/>
    </sheetView>
  </sheetViews>
  <sheetFormatPr defaultColWidth="8.85546875" defaultRowHeight="15.75" x14ac:dyDescent="0.25"/>
  <cols>
    <col min="1" max="1" width="10.140625" style="118" customWidth="1"/>
    <col min="2" max="2" width="12.28515625" style="118" customWidth="1"/>
    <col min="3" max="3" width="9" style="118" customWidth="1"/>
    <col min="4" max="4" width="7.85546875" style="118" customWidth="1"/>
    <col min="5" max="5" width="9.5703125" style="118" customWidth="1"/>
    <col min="6" max="6" width="10.28515625" style="118" customWidth="1"/>
    <col min="7" max="7" width="7.28515625" style="118" customWidth="1"/>
    <col min="8" max="8" width="6.7109375" style="118" customWidth="1"/>
    <col min="9" max="9" width="9.7109375" style="118" customWidth="1"/>
    <col min="10" max="10" width="10.42578125" style="118" customWidth="1"/>
    <col min="11" max="11" width="8.7109375" style="118" customWidth="1"/>
    <col min="12" max="12" width="5.7109375" style="118" customWidth="1"/>
    <col min="13" max="13" width="8.7109375" style="118" customWidth="1"/>
    <col min="14" max="14" width="8.28515625" style="118" customWidth="1"/>
    <col min="15" max="15" width="10.140625" style="118" customWidth="1"/>
    <col min="16" max="16" width="9.5703125" style="118" customWidth="1"/>
    <col min="17" max="16384" width="8.85546875" style="118"/>
  </cols>
  <sheetData>
    <row r="1" spans="1:16" x14ac:dyDescent="0.25">
      <c r="N1" s="516" t="s">
        <v>0</v>
      </c>
      <c r="O1" s="516"/>
      <c r="P1" s="516"/>
    </row>
    <row r="2" spans="1:16" ht="18.75" x14ac:dyDescent="0.25">
      <c r="E2" s="517" t="s">
        <v>1</v>
      </c>
      <c r="F2" s="517"/>
      <c r="G2" s="517"/>
      <c r="H2" s="517"/>
      <c r="I2" s="517"/>
      <c r="J2" s="517"/>
    </row>
    <row r="3" spans="1:16" ht="18.75" x14ac:dyDescent="0.25">
      <c r="D3" s="517" t="s">
        <v>408</v>
      </c>
      <c r="E3" s="517"/>
      <c r="F3" s="517"/>
      <c r="G3" s="517"/>
      <c r="H3" s="517"/>
      <c r="I3" s="517"/>
      <c r="J3" s="517"/>
      <c r="K3" s="517"/>
      <c r="L3" s="517"/>
    </row>
    <row r="4" spans="1:16" ht="18.75" x14ac:dyDescent="0.25">
      <c r="D4" s="358"/>
      <c r="E4" s="358"/>
      <c r="F4" s="358"/>
      <c r="G4" s="358"/>
      <c r="H4" s="358"/>
      <c r="I4" s="358"/>
      <c r="J4" s="358"/>
      <c r="K4" s="358"/>
      <c r="L4" s="358"/>
    </row>
    <row r="5" spans="1:16" x14ac:dyDescent="0.25">
      <c r="P5" s="357" t="s">
        <v>2</v>
      </c>
    </row>
    <row r="6" spans="1:16" ht="23.45" customHeight="1" x14ac:dyDescent="0.25">
      <c r="A6" s="518" t="s">
        <v>3</v>
      </c>
      <c r="B6" s="518"/>
      <c r="C6" s="518"/>
      <c r="D6" s="519" t="s">
        <v>594</v>
      </c>
      <c r="E6" s="519"/>
      <c r="F6" s="519"/>
      <c r="G6" s="519"/>
      <c r="H6" s="519"/>
      <c r="I6" s="519"/>
      <c r="J6" s="519"/>
      <c r="K6" s="519"/>
      <c r="L6" s="519"/>
      <c r="M6" s="519"/>
      <c r="N6" s="519"/>
      <c r="O6" s="519"/>
      <c r="P6" s="342">
        <v>1</v>
      </c>
    </row>
    <row r="7" spans="1:16" ht="23.45" customHeight="1" x14ac:dyDescent="0.25">
      <c r="A7" s="518" t="s">
        <v>4</v>
      </c>
      <c r="B7" s="518"/>
      <c r="C7" s="518"/>
      <c r="D7" s="743" t="s">
        <v>80</v>
      </c>
      <c r="E7" s="915"/>
      <c r="F7" s="915"/>
      <c r="G7" s="915"/>
      <c r="H7" s="915"/>
      <c r="I7" s="915"/>
      <c r="J7" s="915"/>
      <c r="K7" s="915"/>
      <c r="L7" s="915"/>
      <c r="M7" s="915"/>
      <c r="N7" s="915"/>
      <c r="O7" s="744"/>
      <c r="P7" s="383" t="s">
        <v>120</v>
      </c>
    </row>
    <row r="8" spans="1:16" ht="23.45" customHeight="1" x14ac:dyDescent="0.25">
      <c r="A8" s="518" t="s">
        <v>5</v>
      </c>
      <c r="B8" s="518"/>
      <c r="C8" s="518"/>
      <c r="D8" s="519"/>
      <c r="E8" s="519"/>
      <c r="F8" s="519"/>
      <c r="G8" s="519"/>
      <c r="H8" s="519"/>
      <c r="I8" s="519"/>
      <c r="J8" s="519"/>
      <c r="K8" s="519"/>
      <c r="L8" s="519"/>
      <c r="M8" s="519"/>
      <c r="N8" s="519"/>
      <c r="O8" s="519"/>
      <c r="P8" s="383"/>
    </row>
    <row r="10" spans="1:16" x14ac:dyDescent="0.25">
      <c r="A10" s="525" t="s">
        <v>242</v>
      </c>
      <c r="B10" s="526"/>
      <c r="C10" s="526"/>
      <c r="D10" s="526"/>
      <c r="E10" s="526"/>
      <c r="F10" s="526"/>
      <c r="G10" s="526"/>
      <c r="H10" s="526"/>
      <c r="I10" s="526"/>
      <c r="J10" s="526"/>
      <c r="K10" s="526"/>
      <c r="L10" s="526"/>
      <c r="M10" s="526"/>
      <c r="N10" s="526"/>
      <c r="O10" s="526"/>
      <c r="P10" s="527"/>
    </row>
    <row r="11" spans="1:16" x14ac:dyDescent="0.25">
      <c r="A11" s="333"/>
      <c r="B11" s="333"/>
      <c r="C11" s="333"/>
      <c r="D11" s="333"/>
      <c r="E11" s="333"/>
      <c r="F11" s="333"/>
      <c r="G11" s="333"/>
      <c r="H11" s="333"/>
      <c r="I11" s="333"/>
      <c r="J11" s="333"/>
      <c r="K11" s="333"/>
      <c r="L11" s="333"/>
      <c r="M11" s="333"/>
      <c r="N11" s="333"/>
      <c r="O11" s="333"/>
      <c r="P11" s="333"/>
    </row>
    <row r="12" spans="1:16" ht="21.6" customHeight="1" x14ac:dyDescent="0.25">
      <c r="A12" s="528" t="s">
        <v>7</v>
      </c>
      <c r="B12" s="529"/>
      <c r="C12" s="529"/>
      <c r="D12" s="530"/>
      <c r="E12" s="520" t="s">
        <v>2</v>
      </c>
      <c r="F12" s="521"/>
      <c r="G12" s="519">
        <v>2013</v>
      </c>
      <c r="H12" s="519"/>
      <c r="I12" s="342">
        <v>2014</v>
      </c>
      <c r="J12" s="342">
        <v>2016</v>
      </c>
      <c r="K12" s="534">
        <v>2017</v>
      </c>
      <c r="L12" s="534"/>
      <c r="M12" s="534">
        <v>2018</v>
      </c>
      <c r="N12" s="534"/>
      <c r="O12" s="534">
        <v>2019</v>
      </c>
      <c r="P12" s="534"/>
    </row>
    <row r="13" spans="1:16" x14ac:dyDescent="0.25">
      <c r="A13" s="531"/>
      <c r="B13" s="532"/>
      <c r="C13" s="532"/>
      <c r="D13" s="533"/>
      <c r="E13" s="342" t="s">
        <v>8</v>
      </c>
      <c r="F13" s="351" t="s">
        <v>9</v>
      </c>
      <c r="G13" s="520" t="s">
        <v>10</v>
      </c>
      <c r="H13" s="521"/>
      <c r="I13" s="342" t="s">
        <v>10</v>
      </c>
      <c r="J13" s="342" t="s">
        <v>11</v>
      </c>
      <c r="K13" s="520" t="s">
        <v>12</v>
      </c>
      <c r="L13" s="521"/>
      <c r="M13" s="520" t="s">
        <v>13</v>
      </c>
      <c r="N13" s="521"/>
      <c r="O13" s="520" t="s">
        <v>13</v>
      </c>
      <c r="P13" s="521"/>
    </row>
    <row r="14" spans="1:16" ht="23.45" customHeight="1" x14ac:dyDescent="0.25">
      <c r="A14" s="522" t="s">
        <v>14</v>
      </c>
      <c r="B14" s="522"/>
      <c r="C14" s="522"/>
      <c r="D14" s="522"/>
      <c r="E14" s="342">
        <v>4</v>
      </c>
      <c r="F14" s="342"/>
      <c r="G14" s="523" t="s">
        <v>15</v>
      </c>
      <c r="H14" s="524"/>
      <c r="I14" s="343" t="s">
        <v>15</v>
      </c>
      <c r="J14" s="342">
        <f>J15+J16+J17+J18</f>
        <v>6431.2999999999993</v>
      </c>
      <c r="K14" s="520">
        <f>K15+K16+K17+K18</f>
        <v>6431.3</v>
      </c>
      <c r="L14" s="521"/>
      <c r="M14" s="520">
        <f>M15+M16+M17+M18</f>
        <v>6431.3</v>
      </c>
      <c r="N14" s="521"/>
      <c r="O14" s="520">
        <f>O15+O16+O17+O18</f>
        <v>6431.3</v>
      </c>
      <c r="P14" s="521"/>
    </row>
    <row r="15" spans="1:16" ht="23.45" customHeight="1" x14ac:dyDescent="0.25">
      <c r="A15" s="518" t="s">
        <v>85</v>
      </c>
      <c r="B15" s="518"/>
      <c r="C15" s="518"/>
      <c r="D15" s="518"/>
      <c r="E15" s="342"/>
      <c r="F15" s="342">
        <v>21</v>
      </c>
      <c r="G15" s="520" t="s">
        <v>15</v>
      </c>
      <c r="H15" s="521"/>
      <c r="I15" s="342" t="s">
        <v>15</v>
      </c>
      <c r="J15" s="342">
        <v>5135.2</v>
      </c>
      <c r="K15" s="519">
        <v>5017.1000000000004</v>
      </c>
      <c r="L15" s="519"/>
      <c r="M15" s="519">
        <v>5017.1000000000004</v>
      </c>
      <c r="N15" s="519"/>
      <c r="O15" s="519">
        <v>5017.1000000000004</v>
      </c>
      <c r="P15" s="519"/>
    </row>
    <row r="16" spans="1:16" ht="23.45" customHeight="1" x14ac:dyDescent="0.25">
      <c r="A16" s="518" t="s">
        <v>160</v>
      </c>
      <c r="B16" s="518"/>
      <c r="C16" s="518"/>
      <c r="D16" s="518"/>
      <c r="E16" s="342"/>
      <c r="F16" s="342">
        <v>22</v>
      </c>
      <c r="G16" s="519" t="s">
        <v>15</v>
      </c>
      <c r="H16" s="519"/>
      <c r="I16" s="342" t="s">
        <v>15</v>
      </c>
      <c r="J16" s="342">
        <v>747.2</v>
      </c>
      <c r="K16" s="519">
        <v>845.9</v>
      </c>
      <c r="L16" s="519"/>
      <c r="M16" s="519">
        <v>885.5</v>
      </c>
      <c r="N16" s="519"/>
      <c r="O16" s="519">
        <v>885.5</v>
      </c>
      <c r="P16" s="519"/>
    </row>
    <row r="17" spans="1:16" ht="23.45" customHeight="1" x14ac:dyDescent="0.25">
      <c r="A17" s="518" t="s">
        <v>595</v>
      </c>
      <c r="B17" s="518"/>
      <c r="C17" s="518"/>
      <c r="D17" s="518"/>
      <c r="E17" s="342"/>
      <c r="F17" s="342">
        <v>27</v>
      </c>
      <c r="G17" s="519" t="s">
        <v>15</v>
      </c>
      <c r="H17" s="519"/>
      <c r="I17" s="342" t="s">
        <v>15</v>
      </c>
      <c r="J17" s="342">
        <v>30</v>
      </c>
      <c r="K17" s="519">
        <v>35</v>
      </c>
      <c r="L17" s="519"/>
      <c r="M17" s="519">
        <v>35</v>
      </c>
      <c r="N17" s="519"/>
      <c r="O17" s="519">
        <v>35</v>
      </c>
      <c r="P17" s="519"/>
    </row>
    <row r="18" spans="1:16" ht="23.45" customHeight="1" x14ac:dyDescent="0.25">
      <c r="A18" s="518" t="s">
        <v>121</v>
      </c>
      <c r="B18" s="518"/>
      <c r="C18" s="518"/>
      <c r="D18" s="518"/>
      <c r="E18" s="342"/>
      <c r="F18" s="342">
        <v>30</v>
      </c>
      <c r="G18" s="519" t="s">
        <v>15</v>
      </c>
      <c r="H18" s="519"/>
      <c r="I18" s="342" t="s">
        <v>15</v>
      </c>
      <c r="J18" s="342">
        <v>518.9</v>
      </c>
      <c r="K18" s="519">
        <v>533.29999999999995</v>
      </c>
      <c r="L18" s="519"/>
      <c r="M18" s="519">
        <v>493.7</v>
      </c>
      <c r="N18" s="519"/>
      <c r="O18" s="519">
        <v>493.7</v>
      </c>
      <c r="P18" s="519"/>
    </row>
    <row r="19" spans="1:16" ht="18.600000000000001" customHeight="1" x14ac:dyDescent="0.25">
      <c r="A19" s="518"/>
      <c r="B19" s="518"/>
      <c r="C19" s="518"/>
      <c r="D19" s="518"/>
      <c r="E19" s="342"/>
      <c r="F19" s="342"/>
      <c r="G19" s="519" t="s">
        <v>15</v>
      </c>
      <c r="H19" s="519"/>
      <c r="I19" s="342" t="s">
        <v>15</v>
      </c>
      <c r="J19" s="342"/>
      <c r="K19" s="519"/>
      <c r="L19" s="519"/>
      <c r="M19" s="519"/>
      <c r="N19" s="519"/>
      <c r="O19" s="519"/>
      <c r="P19" s="519"/>
    </row>
    <row r="20" spans="1:16" ht="16.899999999999999" customHeight="1" x14ac:dyDescent="0.25">
      <c r="A20" s="518"/>
      <c r="B20" s="518"/>
      <c r="C20" s="518"/>
      <c r="D20" s="518"/>
      <c r="E20" s="342"/>
      <c r="F20" s="342"/>
      <c r="G20" s="519" t="s">
        <v>15</v>
      </c>
      <c r="H20" s="519"/>
      <c r="I20" s="342" t="s">
        <v>15</v>
      </c>
      <c r="J20" s="342"/>
      <c r="K20" s="519"/>
      <c r="L20" s="519"/>
      <c r="M20" s="519"/>
      <c r="N20" s="519"/>
      <c r="O20" s="519"/>
      <c r="P20" s="519"/>
    </row>
    <row r="21" spans="1:16" ht="16.899999999999999" customHeight="1" x14ac:dyDescent="0.25">
      <c r="A21" s="518"/>
      <c r="B21" s="518"/>
      <c r="C21" s="518"/>
      <c r="D21" s="518"/>
      <c r="E21" s="342"/>
      <c r="F21" s="342"/>
      <c r="G21" s="519" t="s">
        <v>15</v>
      </c>
      <c r="H21" s="519"/>
      <c r="I21" s="342" t="s">
        <v>15</v>
      </c>
      <c r="J21" s="342"/>
      <c r="K21" s="519"/>
      <c r="L21" s="519"/>
      <c r="M21" s="519"/>
      <c r="N21" s="519"/>
      <c r="O21" s="519"/>
      <c r="P21" s="519"/>
    </row>
    <row r="22" spans="1:16" ht="14.45" customHeight="1" x14ac:dyDescent="0.25"/>
    <row r="23" spans="1:16" ht="18.600000000000001" customHeight="1" x14ac:dyDescent="0.25">
      <c r="A23" s="528" t="s">
        <v>7</v>
      </c>
      <c r="B23" s="530"/>
      <c r="C23" s="534" t="s">
        <v>2</v>
      </c>
      <c r="D23" s="534"/>
      <c r="E23" s="534"/>
      <c r="F23" s="534"/>
      <c r="G23" s="519">
        <v>2014</v>
      </c>
      <c r="H23" s="519"/>
      <c r="I23" s="342">
        <v>2015</v>
      </c>
      <c r="J23" s="342">
        <v>2016</v>
      </c>
      <c r="K23" s="534">
        <v>2017</v>
      </c>
      <c r="L23" s="534"/>
      <c r="M23" s="534">
        <v>2018</v>
      </c>
      <c r="N23" s="534"/>
      <c r="O23" s="534">
        <v>2019</v>
      </c>
      <c r="P23" s="534"/>
    </row>
    <row r="24" spans="1:16" ht="35.450000000000003" customHeight="1" x14ac:dyDescent="0.25">
      <c r="A24" s="531"/>
      <c r="B24" s="533"/>
      <c r="C24" s="342" t="s">
        <v>16</v>
      </c>
      <c r="D24" s="342" t="s">
        <v>17</v>
      </c>
      <c r="E24" s="342" t="s">
        <v>8</v>
      </c>
      <c r="F24" s="351" t="s">
        <v>9</v>
      </c>
      <c r="G24" s="520" t="s">
        <v>10</v>
      </c>
      <c r="H24" s="521"/>
      <c r="I24" s="342" t="s">
        <v>10</v>
      </c>
      <c r="J24" s="342" t="s">
        <v>11</v>
      </c>
      <c r="K24" s="520" t="s">
        <v>12</v>
      </c>
      <c r="L24" s="521"/>
      <c r="M24" s="520" t="s">
        <v>13</v>
      </c>
      <c r="N24" s="521"/>
      <c r="O24" s="520" t="s">
        <v>13</v>
      </c>
      <c r="P24" s="521"/>
    </row>
    <row r="25" spans="1:16" ht="53.45" customHeight="1" x14ac:dyDescent="0.25">
      <c r="A25" s="535" t="s">
        <v>18</v>
      </c>
      <c r="B25" s="536"/>
      <c r="C25" s="114"/>
      <c r="D25" s="114"/>
      <c r="E25" s="114"/>
      <c r="F25" s="114"/>
      <c r="G25" s="537" t="s">
        <v>15</v>
      </c>
      <c r="H25" s="537"/>
      <c r="I25" s="343" t="s">
        <v>15</v>
      </c>
      <c r="J25" s="114">
        <v>6431.3</v>
      </c>
      <c r="K25" s="534">
        <v>6431.3</v>
      </c>
      <c r="L25" s="534"/>
      <c r="M25" s="534">
        <v>6431.3</v>
      </c>
      <c r="N25" s="534"/>
      <c r="O25" s="534">
        <v>6431.3</v>
      </c>
      <c r="P25" s="534"/>
    </row>
    <row r="26" spans="1:16" ht="32.450000000000003" customHeight="1" x14ac:dyDescent="0.25">
      <c r="A26" s="538" t="s">
        <v>19</v>
      </c>
      <c r="B26" s="539"/>
      <c r="C26" s="342">
        <v>2</v>
      </c>
      <c r="D26" s="32">
        <v>1</v>
      </c>
      <c r="E26" s="32">
        <v>4</v>
      </c>
      <c r="F26" s="32">
        <v>14</v>
      </c>
      <c r="G26" s="519" t="s">
        <v>15</v>
      </c>
      <c r="H26" s="519"/>
      <c r="I26" s="342" t="s">
        <v>15</v>
      </c>
      <c r="J26" s="114">
        <v>124.4</v>
      </c>
      <c r="K26" s="534">
        <v>124.4</v>
      </c>
      <c r="L26" s="534"/>
      <c r="M26" s="534">
        <v>124.4</v>
      </c>
      <c r="N26" s="534"/>
      <c r="O26" s="534">
        <v>124.4</v>
      </c>
      <c r="P26" s="534"/>
    </row>
    <row r="27" spans="1:16" ht="18.600000000000001" customHeight="1" x14ac:dyDescent="0.25">
      <c r="A27" s="534"/>
      <c r="B27" s="534"/>
      <c r="C27" s="114"/>
      <c r="D27" s="114"/>
      <c r="E27" s="114"/>
      <c r="F27" s="114"/>
      <c r="G27" s="519" t="s">
        <v>15</v>
      </c>
      <c r="H27" s="519"/>
      <c r="I27" s="342" t="s">
        <v>15</v>
      </c>
      <c r="J27" s="114"/>
      <c r="K27" s="534"/>
      <c r="L27" s="534"/>
      <c r="M27" s="534"/>
      <c r="N27" s="534"/>
      <c r="O27" s="534"/>
      <c r="P27" s="534"/>
    </row>
    <row r="28" spans="1:16" ht="18.600000000000001" customHeight="1" x14ac:dyDescent="0.25">
      <c r="A28" s="534"/>
      <c r="B28" s="534"/>
      <c r="C28" s="114"/>
      <c r="D28" s="114"/>
      <c r="E28" s="114"/>
      <c r="F28" s="114"/>
      <c r="G28" s="519" t="s">
        <v>15</v>
      </c>
      <c r="H28" s="519"/>
      <c r="I28" s="342" t="s">
        <v>15</v>
      </c>
      <c r="J28" s="114"/>
      <c r="K28" s="534"/>
      <c r="L28" s="534"/>
      <c r="M28" s="534"/>
      <c r="N28" s="534"/>
      <c r="O28" s="534"/>
      <c r="P28" s="534"/>
    </row>
    <row r="29" spans="1:16" ht="18.600000000000001" customHeight="1" x14ac:dyDescent="0.25">
      <c r="A29" s="534"/>
      <c r="B29" s="534"/>
      <c r="C29" s="114"/>
      <c r="D29" s="114"/>
      <c r="E29" s="114"/>
      <c r="F29" s="114"/>
      <c r="G29" s="519" t="s">
        <v>15</v>
      </c>
      <c r="H29" s="519"/>
      <c r="I29" s="342" t="s">
        <v>15</v>
      </c>
      <c r="J29" s="114"/>
      <c r="K29" s="534"/>
      <c r="L29" s="534"/>
      <c r="M29" s="534"/>
      <c r="N29" s="534"/>
      <c r="O29" s="534"/>
      <c r="P29" s="534"/>
    </row>
    <row r="30" spans="1:16" ht="32.450000000000003" customHeight="1" x14ac:dyDescent="0.25">
      <c r="A30" s="538" t="s">
        <v>20</v>
      </c>
      <c r="B30" s="539"/>
      <c r="C30" s="157"/>
      <c r="D30" s="114"/>
      <c r="E30" s="114"/>
      <c r="F30" s="114"/>
      <c r="G30" s="519" t="s">
        <v>15</v>
      </c>
      <c r="H30" s="519"/>
      <c r="I30" s="342" t="s">
        <v>15</v>
      </c>
      <c r="J30" s="114"/>
      <c r="K30" s="534"/>
      <c r="L30" s="534"/>
      <c r="M30" s="534"/>
      <c r="N30" s="534"/>
      <c r="O30" s="534"/>
      <c r="P30" s="534"/>
    </row>
    <row r="31" spans="1:16" ht="19.149999999999999" customHeight="1" x14ac:dyDescent="0.25">
      <c r="A31" s="534"/>
      <c r="B31" s="534"/>
      <c r="C31" s="114"/>
      <c r="D31" s="114"/>
      <c r="E31" s="114"/>
      <c r="F31" s="114"/>
      <c r="G31" s="519" t="s">
        <v>15</v>
      </c>
      <c r="H31" s="519"/>
      <c r="I31" s="342" t="s">
        <v>15</v>
      </c>
      <c r="J31" s="114"/>
      <c r="K31" s="534"/>
      <c r="L31" s="534"/>
      <c r="M31" s="534"/>
      <c r="N31" s="534"/>
      <c r="O31" s="534"/>
      <c r="P31" s="534"/>
    </row>
    <row r="32" spans="1:16" ht="19.149999999999999" customHeight="1" x14ac:dyDescent="0.25">
      <c r="A32" s="540"/>
      <c r="B32" s="541"/>
      <c r="C32" s="114"/>
      <c r="D32" s="114"/>
      <c r="E32" s="114"/>
      <c r="F32" s="114"/>
      <c r="G32" s="520" t="s">
        <v>15</v>
      </c>
      <c r="H32" s="521"/>
      <c r="I32" s="342" t="s">
        <v>15</v>
      </c>
      <c r="J32" s="114"/>
      <c r="K32" s="540"/>
      <c r="L32" s="541"/>
      <c r="M32" s="540"/>
      <c r="N32" s="541"/>
      <c r="O32" s="540"/>
      <c r="P32" s="541"/>
    </row>
    <row r="33" spans="1:16" ht="19.149999999999999" customHeight="1" x14ac:dyDescent="0.25">
      <c r="A33" s="540"/>
      <c r="B33" s="541"/>
      <c r="C33" s="114"/>
      <c r="D33" s="114"/>
      <c r="E33" s="114"/>
      <c r="F33" s="114"/>
      <c r="G33" s="520" t="s">
        <v>15</v>
      </c>
      <c r="H33" s="521"/>
      <c r="I33" s="342" t="s">
        <v>15</v>
      </c>
      <c r="J33" s="114"/>
      <c r="K33" s="540"/>
      <c r="L33" s="541"/>
      <c r="M33" s="540"/>
      <c r="N33" s="541"/>
      <c r="O33" s="540"/>
      <c r="P33" s="541"/>
    </row>
    <row r="34" spans="1:16" ht="54" customHeight="1" x14ac:dyDescent="0.25">
      <c r="A34" s="538" t="s">
        <v>21</v>
      </c>
      <c r="B34" s="539"/>
      <c r="C34" s="342">
        <v>1</v>
      </c>
      <c r="D34" s="32">
        <v>1</v>
      </c>
      <c r="E34" s="32">
        <v>4</v>
      </c>
      <c r="F34" s="114"/>
      <c r="G34" s="520" t="s">
        <v>15</v>
      </c>
      <c r="H34" s="521"/>
      <c r="I34" s="342" t="s">
        <v>15</v>
      </c>
      <c r="J34" s="114">
        <v>6306.9</v>
      </c>
      <c r="K34" s="540">
        <v>6306.9</v>
      </c>
      <c r="L34" s="541"/>
      <c r="M34" s="540">
        <v>6306.9</v>
      </c>
      <c r="N34" s="541"/>
      <c r="O34" s="540">
        <v>6306.9</v>
      </c>
      <c r="P34" s="541"/>
    </row>
    <row r="35" spans="1:16" ht="20.45" customHeight="1" x14ac:dyDescent="0.25">
      <c r="A35" s="540"/>
      <c r="B35" s="541"/>
      <c r="C35" s="114"/>
      <c r="D35" s="114"/>
      <c r="E35" s="114"/>
      <c r="F35" s="114"/>
      <c r="G35" s="520" t="s">
        <v>15</v>
      </c>
      <c r="H35" s="521"/>
      <c r="I35" s="342" t="s">
        <v>15</v>
      </c>
      <c r="J35" s="114"/>
      <c r="K35" s="540"/>
      <c r="L35" s="541"/>
      <c r="M35" s="540"/>
      <c r="N35" s="541"/>
      <c r="O35" s="540"/>
      <c r="P35" s="541"/>
    </row>
    <row r="36" spans="1:16" ht="14.45" customHeight="1" x14ac:dyDescent="0.25"/>
    <row r="37" spans="1:16" ht="14.45" customHeight="1" x14ac:dyDescent="0.25">
      <c r="A37" s="544" t="s">
        <v>244</v>
      </c>
      <c r="B37" s="545"/>
      <c r="C37" s="545"/>
      <c r="D37" s="545"/>
      <c r="E37" s="545"/>
      <c r="F37" s="545"/>
      <c r="G37" s="545"/>
      <c r="H37" s="545"/>
      <c r="I37" s="545"/>
      <c r="J37" s="545"/>
      <c r="K37" s="545"/>
      <c r="L37" s="545"/>
      <c r="M37" s="545"/>
      <c r="N37" s="545"/>
      <c r="O37" s="545"/>
      <c r="P37" s="546"/>
    </row>
    <row r="38" spans="1:16" ht="25.15" customHeight="1" x14ac:dyDescent="0.25">
      <c r="A38" s="519" t="s">
        <v>7</v>
      </c>
      <c r="B38" s="519"/>
      <c r="C38" s="519"/>
      <c r="D38" s="519" t="s">
        <v>2</v>
      </c>
      <c r="E38" s="519"/>
      <c r="F38" s="519"/>
      <c r="G38" s="519" t="s">
        <v>409</v>
      </c>
      <c r="H38" s="519"/>
      <c r="I38" s="519"/>
      <c r="J38" s="519"/>
      <c r="K38" s="519" t="s">
        <v>25</v>
      </c>
      <c r="L38" s="519"/>
      <c r="M38" s="519"/>
      <c r="N38" s="519" t="s">
        <v>410</v>
      </c>
      <c r="O38" s="519"/>
      <c r="P38" s="519"/>
    </row>
    <row r="39" spans="1:16" ht="64.150000000000006" customHeight="1" x14ac:dyDescent="0.25">
      <c r="A39" s="519"/>
      <c r="B39" s="519"/>
      <c r="C39" s="519"/>
      <c r="D39" s="342" t="s">
        <v>8</v>
      </c>
      <c r="E39" s="542" t="s">
        <v>26</v>
      </c>
      <c r="F39" s="542"/>
      <c r="G39" s="543" t="s">
        <v>27</v>
      </c>
      <c r="H39" s="543"/>
      <c r="I39" s="356" t="s">
        <v>28</v>
      </c>
      <c r="J39" s="356" t="s">
        <v>29</v>
      </c>
      <c r="K39" s="356" t="s">
        <v>27</v>
      </c>
      <c r="L39" s="356" t="s">
        <v>28</v>
      </c>
      <c r="M39" s="356" t="s">
        <v>29</v>
      </c>
      <c r="N39" s="356" t="s">
        <v>27</v>
      </c>
      <c r="O39" s="356" t="s">
        <v>28</v>
      </c>
      <c r="P39" s="356" t="s">
        <v>29</v>
      </c>
    </row>
    <row r="40" spans="1:16" ht="20.45" customHeight="1" x14ac:dyDescent="0.25">
      <c r="A40" s="518" t="s">
        <v>30</v>
      </c>
      <c r="B40" s="518"/>
      <c r="C40" s="518"/>
      <c r="D40" s="114">
        <v>4</v>
      </c>
      <c r="E40" s="519">
        <v>3</v>
      </c>
      <c r="F40" s="519"/>
      <c r="G40" s="519">
        <v>6431.3</v>
      </c>
      <c r="H40" s="519"/>
      <c r="I40" s="342"/>
      <c r="J40" s="342">
        <v>6431.3</v>
      </c>
      <c r="K40" s="342">
        <v>6431.3</v>
      </c>
      <c r="L40" s="342"/>
      <c r="M40" s="342">
        <v>6431.3</v>
      </c>
      <c r="N40" s="342">
        <v>6431.3</v>
      </c>
      <c r="O40" s="342"/>
      <c r="P40" s="342">
        <v>6431.3</v>
      </c>
    </row>
    <row r="41" spans="1:16" s="159" customFormat="1" ht="20.45" customHeight="1" x14ac:dyDescent="0.25">
      <c r="A41" s="547" t="s">
        <v>164</v>
      </c>
      <c r="B41" s="547"/>
      <c r="C41" s="547"/>
      <c r="D41" s="355">
        <v>1</v>
      </c>
      <c r="E41" s="548">
        <v>3</v>
      </c>
      <c r="F41" s="548"/>
      <c r="G41" s="519">
        <v>6431.3</v>
      </c>
      <c r="H41" s="519"/>
      <c r="I41" s="355"/>
      <c r="J41" s="342">
        <v>6431.3</v>
      </c>
      <c r="K41" s="342">
        <v>6431.3</v>
      </c>
      <c r="L41" s="355"/>
      <c r="M41" s="342">
        <v>6431.3</v>
      </c>
      <c r="N41" s="342">
        <v>6431.3</v>
      </c>
      <c r="O41" s="355"/>
      <c r="P41" s="342">
        <v>6431.3</v>
      </c>
    </row>
    <row r="42" spans="1:16" s="159" customFormat="1" ht="20.45" customHeight="1" x14ac:dyDescent="0.25">
      <c r="A42" s="547" t="s">
        <v>32</v>
      </c>
      <c r="B42" s="547"/>
      <c r="C42" s="547"/>
      <c r="D42" s="355" t="s">
        <v>33</v>
      </c>
      <c r="E42" s="548"/>
      <c r="F42" s="548"/>
      <c r="G42" s="548"/>
      <c r="H42" s="548"/>
      <c r="I42" s="355"/>
      <c r="J42" s="355"/>
      <c r="K42" s="355"/>
      <c r="L42" s="355"/>
      <c r="M42" s="355"/>
      <c r="N42" s="355"/>
      <c r="O42" s="355"/>
      <c r="P42" s="355"/>
    </row>
    <row r="43" spans="1:16" ht="20.45" customHeight="1" x14ac:dyDescent="0.25">
      <c r="A43" s="518"/>
      <c r="B43" s="518"/>
      <c r="C43" s="518"/>
      <c r="D43" s="114"/>
      <c r="E43" s="519"/>
      <c r="F43" s="519"/>
      <c r="G43" s="519"/>
      <c r="H43" s="519"/>
      <c r="I43" s="342"/>
      <c r="J43" s="342"/>
      <c r="K43" s="342"/>
      <c r="L43" s="342"/>
      <c r="M43" s="342"/>
      <c r="N43" s="342"/>
      <c r="O43" s="342"/>
      <c r="P43" s="342"/>
    </row>
    <row r="44" spans="1:16" ht="20.45" customHeight="1" x14ac:dyDescent="0.25">
      <c r="A44" s="518" t="s">
        <v>30</v>
      </c>
      <c r="B44" s="518"/>
      <c r="C44" s="518"/>
      <c r="D44" s="114">
        <v>4</v>
      </c>
      <c r="E44" s="519"/>
      <c r="F44" s="519"/>
      <c r="G44" s="519">
        <v>6431.3</v>
      </c>
      <c r="H44" s="519"/>
      <c r="I44" s="342"/>
      <c r="J44" s="342">
        <v>6431.3</v>
      </c>
      <c r="K44" s="342">
        <v>6431.3</v>
      </c>
      <c r="L44" s="342"/>
      <c r="M44" s="342">
        <v>6431.3</v>
      </c>
      <c r="N44" s="342">
        <v>6431.3</v>
      </c>
      <c r="O44" s="342"/>
      <c r="P44" s="342">
        <v>6431.3</v>
      </c>
    </row>
    <row r="45" spans="1:16" s="159" customFormat="1" ht="20.45" customHeight="1" x14ac:dyDescent="0.25">
      <c r="A45" s="547" t="s">
        <v>34</v>
      </c>
      <c r="B45" s="547"/>
      <c r="C45" s="547"/>
      <c r="D45" s="160"/>
      <c r="E45" s="548">
        <v>2</v>
      </c>
      <c r="F45" s="548"/>
      <c r="G45" s="548">
        <v>124.4</v>
      </c>
      <c r="H45" s="548"/>
      <c r="I45" s="355"/>
      <c r="J45" s="355">
        <v>124.4</v>
      </c>
      <c r="K45" s="355">
        <v>124.4</v>
      </c>
      <c r="L45" s="355"/>
      <c r="M45" s="355">
        <v>124.4</v>
      </c>
      <c r="N45" s="355">
        <v>124.4</v>
      </c>
      <c r="O45" s="355"/>
      <c r="P45" s="355">
        <v>124.4</v>
      </c>
    </row>
    <row r="46" spans="1:16" s="159" customFormat="1" ht="20.45" customHeight="1" x14ac:dyDescent="0.25">
      <c r="A46" s="547" t="s">
        <v>35</v>
      </c>
      <c r="B46" s="547"/>
      <c r="C46" s="547"/>
      <c r="D46" s="160"/>
      <c r="E46" s="548">
        <v>1</v>
      </c>
      <c r="F46" s="548"/>
      <c r="G46" s="548">
        <f>G44-G45</f>
        <v>6306.9000000000005</v>
      </c>
      <c r="H46" s="548"/>
      <c r="I46" s="355"/>
      <c r="J46" s="355">
        <f>J44-J45</f>
        <v>6306.9000000000005</v>
      </c>
      <c r="K46" s="355">
        <f>K44-K45</f>
        <v>6306.9000000000005</v>
      </c>
      <c r="L46" s="355"/>
      <c r="M46" s="355">
        <f>M44-M45</f>
        <v>6306.9000000000005</v>
      </c>
      <c r="N46" s="355">
        <f>N44-N45</f>
        <v>6306.9000000000005</v>
      </c>
      <c r="O46" s="355"/>
      <c r="P46" s="355">
        <f>P44-P45</f>
        <v>6306.9000000000005</v>
      </c>
    </row>
    <row r="47" spans="1:16" ht="20.45" customHeight="1" x14ac:dyDescent="0.25">
      <c r="A47" s="518"/>
      <c r="B47" s="518"/>
      <c r="C47" s="518"/>
      <c r="D47" s="114"/>
      <c r="E47" s="519"/>
      <c r="F47" s="519"/>
      <c r="G47" s="519"/>
      <c r="H47" s="519"/>
      <c r="I47" s="342"/>
      <c r="J47" s="342"/>
      <c r="K47" s="342"/>
      <c r="L47" s="342"/>
      <c r="M47" s="342"/>
      <c r="N47" s="342"/>
      <c r="O47" s="342"/>
      <c r="P47" s="342"/>
    </row>
    <row r="48" spans="1:16" ht="19.149999999999999" customHeight="1" x14ac:dyDescent="0.25"/>
    <row r="49" spans="1:16" x14ac:dyDescent="0.25">
      <c r="A49" s="522" t="s">
        <v>245</v>
      </c>
      <c r="B49" s="522"/>
      <c r="C49" s="522"/>
      <c r="D49" s="522"/>
      <c r="E49" s="522"/>
      <c r="F49" s="522"/>
      <c r="G49" s="522"/>
      <c r="H49" s="522"/>
      <c r="I49" s="522"/>
      <c r="J49" s="522"/>
      <c r="K49" s="522"/>
      <c r="L49" s="522"/>
      <c r="M49" s="522"/>
      <c r="N49" s="522"/>
      <c r="O49" s="522"/>
      <c r="P49" s="522"/>
    </row>
    <row r="50" spans="1:16" x14ac:dyDescent="0.25">
      <c r="A50" s="519" t="s">
        <v>7</v>
      </c>
      <c r="B50" s="519"/>
      <c r="C50" s="519" t="s">
        <v>2</v>
      </c>
      <c r="D50" s="519"/>
      <c r="E50" s="519"/>
      <c r="F50" s="519"/>
      <c r="G50" s="519"/>
      <c r="H50" s="519"/>
      <c r="I50" s="528" t="s">
        <v>37</v>
      </c>
      <c r="J50" s="530"/>
      <c r="K50" s="342">
        <v>2014</v>
      </c>
      <c r="L50" s="342">
        <v>2015</v>
      </c>
      <c r="M50" s="342">
        <v>2016</v>
      </c>
      <c r="N50" s="342">
        <v>2017</v>
      </c>
      <c r="O50" s="342">
        <v>2018</v>
      </c>
      <c r="P50" s="342">
        <v>2019</v>
      </c>
    </row>
    <row r="51" spans="1:16" ht="51.6" customHeight="1" x14ac:dyDescent="0.25">
      <c r="A51" s="519"/>
      <c r="B51" s="519"/>
      <c r="C51" s="351" t="s">
        <v>38</v>
      </c>
      <c r="D51" s="351" t="s">
        <v>39</v>
      </c>
      <c r="E51" s="351" t="s">
        <v>40</v>
      </c>
      <c r="F51" s="351" t="s">
        <v>41</v>
      </c>
      <c r="G51" s="351" t="s">
        <v>42</v>
      </c>
      <c r="H51" s="351" t="s">
        <v>43</v>
      </c>
      <c r="I51" s="531"/>
      <c r="J51" s="533"/>
      <c r="K51" s="356" t="s">
        <v>10</v>
      </c>
      <c r="L51" s="356" t="s">
        <v>10</v>
      </c>
      <c r="M51" s="356" t="s">
        <v>11</v>
      </c>
      <c r="N51" s="356" t="s">
        <v>12</v>
      </c>
      <c r="O51" s="356" t="s">
        <v>13</v>
      </c>
      <c r="P51" s="356" t="s">
        <v>13</v>
      </c>
    </row>
    <row r="52" spans="1:16" ht="78" customHeight="1" x14ac:dyDescent="0.25">
      <c r="A52" s="917" t="s">
        <v>596</v>
      </c>
      <c r="B52" s="918"/>
      <c r="C52" s="448" t="s">
        <v>597</v>
      </c>
      <c r="D52" s="113">
        <v>1</v>
      </c>
      <c r="E52" s="113"/>
      <c r="F52" s="113">
        <v>1</v>
      </c>
      <c r="G52" s="448" t="s">
        <v>598</v>
      </c>
      <c r="H52" s="114"/>
      <c r="I52" s="919"/>
      <c r="J52" s="920"/>
      <c r="K52" s="343" t="s">
        <v>15</v>
      </c>
      <c r="L52" s="343" t="s">
        <v>15</v>
      </c>
      <c r="M52" s="114"/>
      <c r="N52" s="114"/>
      <c r="O52" s="114"/>
      <c r="P52" s="114"/>
    </row>
    <row r="53" spans="1:16" ht="36" customHeight="1" x14ac:dyDescent="0.25">
      <c r="A53" s="921"/>
      <c r="B53" s="922"/>
      <c r="C53" s="449"/>
      <c r="D53" s="450"/>
      <c r="E53" s="114"/>
      <c r="F53" s="114"/>
      <c r="G53" s="114"/>
      <c r="H53" s="114"/>
      <c r="I53" s="540"/>
      <c r="J53" s="923"/>
      <c r="K53" s="343" t="s">
        <v>15</v>
      </c>
      <c r="L53" s="343" t="s">
        <v>15</v>
      </c>
      <c r="M53" s="114"/>
      <c r="N53" s="114"/>
      <c r="O53" s="114"/>
      <c r="P53" s="114"/>
    </row>
    <row r="54" spans="1:16" ht="46.5" customHeight="1" x14ac:dyDescent="0.25">
      <c r="A54" s="921" t="s">
        <v>599</v>
      </c>
      <c r="B54" s="924"/>
      <c r="C54" s="344"/>
      <c r="D54" s="344"/>
      <c r="E54" s="114"/>
      <c r="F54" s="114"/>
      <c r="G54" s="114"/>
      <c r="H54" s="114"/>
      <c r="I54" s="540">
        <v>142320</v>
      </c>
      <c r="J54" s="923"/>
      <c r="K54" s="342" t="s">
        <v>15</v>
      </c>
      <c r="L54" s="342" t="s">
        <v>15</v>
      </c>
      <c r="M54" s="114">
        <v>124.4</v>
      </c>
      <c r="N54" s="114">
        <v>124.4</v>
      </c>
      <c r="O54" s="114">
        <v>124.4</v>
      </c>
      <c r="P54" s="114">
        <v>124.4</v>
      </c>
    </row>
    <row r="55" spans="1:16" ht="34.5" customHeight="1" x14ac:dyDescent="0.25">
      <c r="A55" s="921"/>
      <c r="B55" s="922"/>
      <c r="C55" s="348"/>
      <c r="D55" s="348"/>
      <c r="E55" s="114"/>
      <c r="F55" s="114"/>
      <c r="G55" s="114"/>
      <c r="H55" s="114"/>
      <c r="I55" s="540"/>
      <c r="J55" s="923"/>
      <c r="K55" s="342" t="s">
        <v>15</v>
      </c>
      <c r="L55" s="342" t="s">
        <v>15</v>
      </c>
      <c r="M55" s="114"/>
      <c r="N55" s="114"/>
      <c r="O55" s="114"/>
      <c r="P55" s="114"/>
    </row>
    <row r="56" spans="1:16" x14ac:dyDescent="0.25">
      <c r="A56" s="540"/>
      <c r="B56" s="553"/>
    </row>
    <row r="57" spans="1:16" x14ac:dyDescent="0.25">
      <c r="A57" s="576" t="s">
        <v>44</v>
      </c>
      <c r="B57" s="576"/>
      <c r="C57" s="576"/>
      <c r="D57" s="576"/>
      <c r="E57" s="576"/>
      <c r="F57" s="576"/>
      <c r="G57" s="576"/>
      <c r="H57" s="576"/>
      <c r="I57" s="576"/>
      <c r="J57" s="576"/>
      <c r="K57" s="576"/>
      <c r="L57" s="576"/>
      <c r="M57" s="576"/>
      <c r="N57" s="576"/>
      <c r="O57" s="576"/>
      <c r="P57" s="550"/>
    </row>
    <row r="58" spans="1:16" ht="21.6" customHeight="1" x14ac:dyDescent="0.25">
      <c r="A58" s="525"/>
      <c r="B58" s="527"/>
      <c r="C58" s="525"/>
      <c r="D58" s="526"/>
      <c r="E58" s="526"/>
      <c r="F58" s="526"/>
      <c r="G58" s="526"/>
      <c r="H58" s="526"/>
      <c r="I58" s="526"/>
      <c r="J58" s="526"/>
      <c r="K58" s="526"/>
      <c r="L58" s="526"/>
      <c r="M58" s="526"/>
      <c r="N58" s="527"/>
      <c r="O58" s="534" t="s">
        <v>2</v>
      </c>
      <c r="P58" s="534"/>
    </row>
    <row r="59" spans="1:16" ht="21.6" customHeight="1" x14ac:dyDescent="0.25">
      <c r="A59" s="518" t="s">
        <v>45</v>
      </c>
      <c r="B59" s="518"/>
      <c r="C59" s="525" t="s">
        <v>600</v>
      </c>
      <c r="D59" s="526"/>
      <c r="E59" s="526"/>
      <c r="F59" s="526"/>
      <c r="G59" s="526"/>
      <c r="H59" s="526"/>
      <c r="I59" s="526"/>
      <c r="J59" s="526"/>
      <c r="K59" s="526"/>
      <c r="L59" s="526"/>
      <c r="M59" s="526"/>
      <c r="N59" s="527"/>
      <c r="O59" s="534">
        <v>1</v>
      </c>
      <c r="P59" s="534"/>
    </row>
    <row r="60" spans="1:16" ht="21.6" customHeight="1" x14ac:dyDescent="0.25">
      <c r="A60" s="518" t="s">
        <v>46</v>
      </c>
      <c r="B60" s="518"/>
      <c r="C60" s="525" t="s">
        <v>601</v>
      </c>
      <c r="D60" s="526"/>
      <c r="E60" s="526"/>
      <c r="F60" s="526"/>
      <c r="G60" s="526"/>
      <c r="H60" s="526"/>
      <c r="I60" s="526"/>
      <c r="J60" s="526"/>
      <c r="K60" s="526"/>
      <c r="L60" s="526"/>
      <c r="M60" s="526"/>
      <c r="N60" s="527"/>
      <c r="O60" s="534">
        <v>50</v>
      </c>
      <c r="P60" s="534"/>
    </row>
    <row r="61" spans="1:16" ht="21.6" customHeight="1" x14ac:dyDescent="0.25">
      <c r="A61" s="518" t="s">
        <v>48</v>
      </c>
      <c r="B61" s="518"/>
      <c r="C61" s="525" t="s">
        <v>602</v>
      </c>
      <c r="D61" s="526"/>
      <c r="E61" s="526"/>
      <c r="F61" s="526"/>
      <c r="G61" s="526"/>
      <c r="H61" s="526"/>
      <c r="I61" s="526"/>
      <c r="J61" s="526"/>
      <c r="K61" s="526"/>
      <c r="L61" s="526"/>
      <c r="M61" s="526"/>
      <c r="N61" s="527"/>
      <c r="O61" s="534">
        <v>11</v>
      </c>
      <c r="P61" s="534"/>
    </row>
    <row r="63" spans="1:16" ht="31.5" customHeight="1" x14ac:dyDescent="0.25">
      <c r="A63" s="538" t="s">
        <v>249</v>
      </c>
      <c r="B63" s="572"/>
      <c r="C63" s="572"/>
      <c r="D63" s="572"/>
      <c r="E63" s="572"/>
      <c r="F63" s="572"/>
      <c r="G63" s="572"/>
      <c r="H63" s="572"/>
      <c r="I63" s="572"/>
      <c r="J63" s="572"/>
      <c r="K63" s="572"/>
      <c r="L63" s="572"/>
      <c r="M63" s="572"/>
      <c r="N63" s="572"/>
      <c r="O63" s="572"/>
      <c r="P63" s="539"/>
    </row>
    <row r="64" spans="1:16" ht="39.6" customHeight="1" x14ac:dyDescent="0.25">
      <c r="A64" s="557" t="s">
        <v>50</v>
      </c>
      <c r="B64" s="558"/>
      <c r="C64" s="559"/>
      <c r="D64" s="649" t="s">
        <v>603</v>
      </c>
      <c r="E64" s="563"/>
      <c r="F64" s="563"/>
      <c r="G64" s="563"/>
      <c r="H64" s="563"/>
      <c r="I64" s="563"/>
      <c r="J64" s="563"/>
      <c r="K64" s="563"/>
      <c r="L64" s="563"/>
      <c r="M64" s="563"/>
      <c r="N64" s="563"/>
      <c r="O64" s="563"/>
      <c r="P64" s="650"/>
    </row>
    <row r="65" spans="1:16" ht="142.5" customHeight="1" x14ac:dyDescent="0.25">
      <c r="A65" s="560" t="s">
        <v>251</v>
      </c>
      <c r="B65" s="561"/>
      <c r="C65" s="562"/>
      <c r="D65" s="649" t="s">
        <v>604</v>
      </c>
      <c r="E65" s="563"/>
      <c r="F65" s="563"/>
      <c r="G65" s="563"/>
      <c r="H65" s="563"/>
      <c r="I65" s="563"/>
      <c r="J65" s="563"/>
      <c r="K65" s="563"/>
      <c r="L65" s="563"/>
      <c r="M65" s="563"/>
      <c r="N65" s="563"/>
      <c r="O65" s="563"/>
      <c r="P65" s="650"/>
    </row>
    <row r="66" spans="1:16" ht="78" customHeight="1" x14ac:dyDescent="0.25">
      <c r="A66" s="564" t="s">
        <v>52</v>
      </c>
      <c r="B66" s="565"/>
      <c r="C66" s="566"/>
      <c r="D66" s="649" t="s">
        <v>605</v>
      </c>
      <c r="E66" s="563"/>
      <c r="F66" s="563"/>
      <c r="G66" s="563"/>
      <c r="H66" s="563"/>
      <c r="I66" s="563"/>
      <c r="J66" s="563"/>
      <c r="K66" s="563"/>
      <c r="L66" s="563"/>
      <c r="M66" s="563"/>
      <c r="N66" s="563"/>
      <c r="O66" s="563"/>
      <c r="P66" s="650"/>
    </row>
    <row r="68" spans="1:16" x14ac:dyDescent="0.25">
      <c r="A68" s="549" t="s">
        <v>53</v>
      </c>
      <c r="B68" s="576"/>
      <c r="C68" s="576"/>
      <c r="D68" s="576"/>
      <c r="E68" s="576"/>
      <c r="F68" s="576"/>
      <c r="G68" s="576"/>
      <c r="H68" s="576"/>
      <c r="I68" s="576"/>
      <c r="J68" s="576"/>
      <c r="K68" s="576"/>
      <c r="L68" s="576"/>
      <c r="M68" s="576"/>
      <c r="N68" s="576"/>
      <c r="O68" s="576"/>
      <c r="P68" s="550"/>
    </row>
    <row r="69" spans="1:16" ht="24" customHeight="1" x14ac:dyDescent="0.25">
      <c r="A69" s="519" t="s">
        <v>54</v>
      </c>
      <c r="B69" s="519" t="s">
        <v>2</v>
      </c>
      <c r="C69" s="528" t="s">
        <v>7</v>
      </c>
      <c r="D69" s="529"/>
      <c r="E69" s="529"/>
      <c r="F69" s="529"/>
      <c r="G69" s="529"/>
      <c r="H69" s="529"/>
      <c r="I69" s="530"/>
      <c r="J69" s="542" t="s">
        <v>55</v>
      </c>
      <c r="K69" s="163">
        <v>2014</v>
      </c>
      <c r="L69" s="163">
        <v>2015</v>
      </c>
      <c r="M69" s="163">
        <v>2016</v>
      </c>
      <c r="N69" s="163">
        <v>2017</v>
      </c>
      <c r="O69" s="163">
        <v>2018</v>
      </c>
      <c r="P69" s="163">
        <v>2019</v>
      </c>
    </row>
    <row r="70" spans="1:16" ht="55.15" customHeight="1" x14ac:dyDescent="0.25">
      <c r="A70" s="519"/>
      <c r="B70" s="519"/>
      <c r="C70" s="531"/>
      <c r="D70" s="532"/>
      <c r="E70" s="532"/>
      <c r="F70" s="532"/>
      <c r="G70" s="532"/>
      <c r="H70" s="532"/>
      <c r="I70" s="533"/>
      <c r="J70" s="542"/>
      <c r="K70" s="94" t="s">
        <v>10</v>
      </c>
      <c r="L70" s="94" t="s">
        <v>10</v>
      </c>
      <c r="M70" s="94" t="s">
        <v>11</v>
      </c>
      <c r="N70" s="164" t="s">
        <v>12</v>
      </c>
      <c r="O70" s="94" t="s">
        <v>13</v>
      </c>
      <c r="P70" s="94" t="s">
        <v>13</v>
      </c>
    </row>
    <row r="71" spans="1:16" ht="20.45" customHeight="1" x14ac:dyDescent="0.25">
      <c r="A71" s="571" t="s">
        <v>56</v>
      </c>
      <c r="B71" s="348" t="s">
        <v>175</v>
      </c>
      <c r="C71" s="525" t="s">
        <v>606</v>
      </c>
      <c r="D71" s="526"/>
      <c r="E71" s="526"/>
      <c r="F71" s="526"/>
      <c r="G71" s="526"/>
      <c r="H71" s="526"/>
      <c r="I71" s="527"/>
      <c r="J71" s="114" t="s">
        <v>126</v>
      </c>
      <c r="K71" s="342" t="s">
        <v>15</v>
      </c>
      <c r="L71" s="342" t="s">
        <v>15</v>
      </c>
      <c r="M71" s="42">
        <v>70</v>
      </c>
      <c r="N71" s="42">
        <v>65</v>
      </c>
      <c r="O71" s="42">
        <v>63</v>
      </c>
      <c r="P71" s="42">
        <v>61</v>
      </c>
    </row>
    <row r="72" spans="1:16" ht="32.25" customHeight="1" x14ac:dyDescent="0.25">
      <c r="A72" s="571"/>
      <c r="B72" s="348" t="s">
        <v>221</v>
      </c>
      <c r="C72" s="538" t="s">
        <v>607</v>
      </c>
      <c r="D72" s="572"/>
      <c r="E72" s="572"/>
      <c r="F72" s="572"/>
      <c r="G72" s="572"/>
      <c r="H72" s="572"/>
      <c r="I72" s="539"/>
      <c r="J72" s="114" t="s">
        <v>126</v>
      </c>
      <c r="K72" s="342" t="s">
        <v>15</v>
      </c>
      <c r="L72" s="342" t="s">
        <v>15</v>
      </c>
      <c r="M72" s="42">
        <v>90</v>
      </c>
      <c r="N72" s="42">
        <v>93</v>
      </c>
      <c r="O72" s="42">
        <v>96</v>
      </c>
      <c r="P72" s="42">
        <v>97</v>
      </c>
    </row>
    <row r="73" spans="1:16" ht="20.45" customHeight="1" x14ac:dyDescent="0.25">
      <c r="A73" s="571"/>
      <c r="B73" s="348" t="s">
        <v>223</v>
      </c>
      <c r="C73" s="525" t="s">
        <v>608</v>
      </c>
      <c r="D73" s="526"/>
      <c r="E73" s="526"/>
      <c r="F73" s="526"/>
      <c r="G73" s="526"/>
      <c r="H73" s="526"/>
      <c r="I73" s="527"/>
      <c r="J73" s="114" t="s">
        <v>126</v>
      </c>
      <c r="K73" s="342" t="s">
        <v>15</v>
      </c>
      <c r="L73" s="342" t="s">
        <v>15</v>
      </c>
      <c r="M73" s="42">
        <v>85</v>
      </c>
      <c r="N73" s="42">
        <v>85</v>
      </c>
      <c r="O73" s="42">
        <v>85</v>
      </c>
      <c r="P73" s="42">
        <v>90</v>
      </c>
    </row>
    <row r="74" spans="1:16" ht="20.45" customHeight="1" x14ac:dyDescent="0.25">
      <c r="A74" s="925" t="s">
        <v>57</v>
      </c>
      <c r="B74" s="348" t="s">
        <v>177</v>
      </c>
      <c r="C74" s="525" t="s">
        <v>609</v>
      </c>
      <c r="D74" s="526"/>
      <c r="E74" s="526"/>
      <c r="F74" s="526"/>
      <c r="G74" s="526"/>
      <c r="H74" s="526"/>
      <c r="I74" s="527"/>
      <c r="J74" s="114" t="s">
        <v>130</v>
      </c>
      <c r="K74" s="342" t="s">
        <v>15</v>
      </c>
      <c r="L74" s="342" t="s">
        <v>15</v>
      </c>
      <c r="M74" s="42">
        <v>4200</v>
      </c>
      <c r="N74" s="42">
        <v>4300</v>
      </c>
      <c r="O74" s="42">
        <v>4350</v>
      </c>
      <c r="P74" s="42">
        <v>4400</v>
      </c>
    </row>
    <row r="75" spans="1:16" ht="20.45" customHeight="1" x14ac:dyDescent="0.25">
      <c r="A75" s="926"/>
      <c r="B75" s="348" t="s">
        <v>178</v>
      </c>
      <c r="C75" s="525" t="s">
        <v>610</v>
      </c>
      <c r="D75" s="526"/>
      <c r="E75" s="526"/>
      <c r="F75" s="526"/>
      <c r="G75" s="526"/>
      <c r="H75" s="526"/>
      <c r="I75" s="527"/>
      <c r="J75" s="114" t="s">
        <v>130</v>
      </c>
      <c r="K75" s="342" t="s">
        <v>15</v>
      </c>
      <c r="L75" s="342" t="s">
        <v>15</v>
      </c>
      <c r="M75" s="42">
        <v>5000</v>
      </c>
      <c r="N75" s="42">
        <v>5200</v>
      </c>
      <c r="O75" s="42">
        <v>5400</v>
      </c>
      <c r="P75" s="42">
        <v>4900</v>
      </c>
    </row>
    <row r="76" spans="1:16" ht="20.45" customHeight="1" x14ac:dyDescent="0.25">
      <c r="A76" s="926"/>
      <c r="B76" s="348" t="s">
        <v>180</v>
      </c>
      <c r="C76" s="525" t="s">
        <v>611</v>
      </c>
      <c r="D76" s="526"/>
      <c r="E76" s="526"/>
      <c r="F76" s="526"/>
      <c r="G76" s="526"/>
      <c r="H76" s="526"/>
      <c r="I76" s="527"/>
      <c r="J76" s="114" t="s">
        <v>130</v>
      </c>
      <c r="K76" s="342" t="s">
        <v>15</v>
      </c>
      <c r="L76" s="342" t="s">
        <v>15</v>
      </c>
      <c r="M76" s="42">
        <v>4200</v>
      </c>
      <c r="N76" s="42">
        <v>4500</v>
      </c>
      <c r="O76" s="42">
        <v>4800</v>
      </c>
      <c r="P76" s="42">
        <v>2500</v>
      </c>
    </row>
    <row r="77" spans="1:16" ht="20.45" customHeight="1" x14ac:dyDescent="0.25">
      <c r="A77" s="927"/>
      <c r="B77" s="348" t="s">
        <v>207</v>
      </c>
      <c r="C77" s="525" t="s">
        <v>612</v>
      </c>
      <c r="D77" s="526"/>
      <c r="E77" s="526"/>
      <c r="F77" s="526"/>
      <c r="G77" s="526"/>
      <c r="H77" s="526"/>
      <c r="I77" s="527"/>
      <c r="J77" s="114" t="s">
        <v>130</v>
      </c>
      <c r="K77" s="342" t="s">
        <v>15</v>
      </c>
      <c r="L77" s="342" t="s">
        <v>15</v>
      </c>
      <c r="M77" s="42">
        <v>1000</v>
      </c>
      <c r="N77" s="42">
        <v>1000</v>
      </c>
      <c r="O77" s="42">
        <v>1500</v>
      </c>
      <c r="P77" s="42">
        <v>1700</v>
      </c>
    </row>
    <row r="78" spans="1:16" ht="20.45" customHeight="1" x14ac:dyDescent="0.25">
      <c r="A78" s="927"/>
      <c r="B78" s="348" t="s">
        <v>209</v>
      </c>
      <c r="C78" s="525" t="s">
        <v>757</v>
      </c>
      <c r="D78" s="526"/>
      <c r="E78" s="526"/>
      <c r="F78" s="526"/>
      <c r="G78" s="526"/>
      <c r="H78" s="526"/>
      <c r="I78" s="527"/>
      <c r="J78" s="114" t="s">
        <v>130</v>
      </c>
      <c r="K78" s="342" t="s">
        <v>15</v>
      </c>
      <c r="L78" s="342" t="s">
        <v>15</v>
      </c>
      <c r="M78" s="42">
        <v>1750</v>
      </c>
      <c r="N78" s="42">
        <v>2000</v>
      </c>
      <c r="O78" s="42">
        <v>2100</v>
      </c>
      <c r="P78" s="42">
        <v>2200</v>
      </c>
    </row>
    <row r="79" spans="1:16" ht="34.5" customHeight="1" x14ac:dyDescent="0.25">
      <c r="A79" s="927"/>
      <c r="B79" s="348" t="s">
        <v>261</v>
      </c>
      <c r="C79" s="538" t="s">
        <v>613</v>
      </c>
      <c r="D79" s="572"/>
      <c r="E79" s="572"/>
      <c r="F79" s="572"/>
      <c r="G79" s="572"/>
      <c r="H79" s="572"/>
      <c r="I79" s="539"/>
      <c r="J79" s="114" t="s">
        <v>130</v>
      </c>
      <c r="K79" s="342" t="s">
        <v>15</v>
      </c>
      <c r="L79" s="342" t="s">
        <v>15</v>
      </c>
      <c r="M79" s="42">
        <v>570</v>
      </c>
      <c r="N79" s="42">
        <v>580</v>
      </c>
      <c r="O79" s="42">
        <v>590</v>
      </c>
      <c r="P79" s="42">
        <v>595</v>
      </c>
    </row>
    <row r="80" spans="1:16" ht="36.75" customHeight="1" x14ac:dyDescent="0.25">
      <c r="A80" s="928"/>
      <c r="B80" s="348" t="s">
        <v>263</v>
      </c>
      <c r="C80" s="538" t="s">
        <v>614</v>
      </c>
      <c r="D80" s="929"/>
      <c r="E80" s="929"/>
      <c r="F80" s="929"/>
      <c r="G80" s="929"/>
      <c r="H80" s="929"/>
      <c r="I80" s="930"/>
      <c r="J80" s="114" t="s">
        <v>130</v>
      </c>
      <c r="K80" s="342" t="s">
        <v>15</v>
      </c>
      <c r="L80" s="342" t="s">
        <v>15</v>
      </c>
      <c r="M80" s="42">
        <v>4200</v>
      </c>
      <c r="N80" s="42">
        <v>4300</v>
      </c>
      <c r="O80" s="42">
        <v>4350</v>
      </c>
      <c r="P80" s="42">
        <v>4400</v>
      </c>
    </row>
    <row r="81" spans="1:16" ht="36.75" customHeight="1" x14ac:dyDescent="0.25">
      <c r="A81" s="451" t="s">
        <v>62</v>
      </c>
      <c r="B81" s="348" t="s">
        <v>181</v>
      </c>
      <c r="C81" s="538" t="s">
        <v>615</v>
      </c>
      <c r="D81" s="572"/>
      <c r="E81" s="572"/>
      <c r="F81" s="572"/>
      <c r="G81" s="572"/>
      <c r="H81" s="572"/>
      <c r="I81" s="539"/>
      <c r="J81" s="114" t="s">
        <v>130</v>
      </c>
      <c r="K81" s="342" t="s">
        <v>15</v>
      </c>
      <c r="L81" s="342" t="s">
        <v>15</v>
      </c>
      <c r="M81" s="42">
        <v>137</v>
      </c>
      <c r="N81" s="42">
        <v>140</v>
      </c>
      <c r="O81" s="42">
        <v>145</v>
      </c>
      <c r="P81" s="42">
        <v>130</v>
      </c>
    </row>
    <row r="82" spans="1:16" x14ac:dyDescent="0.25">
      <c r="A82" s="549" t="s">
        <v>265</v>
      </c>
      <c r="B82" s="576"/>
      <c r="C82" s="576"/>
      <c r="D82" s="576"/>
      <c r="E82" s="576"/>
      <c r="F82" s="576"/>
      <c r="G82" s="576"/>
      <c r="H82" s="576"/>
      <c r="I82" s="576"/>
      <c r="J82" s="576"/>
      <c r="K82" s="576"/>
      <c r="L82" s="576"/>
      <c r="M82" s="576"/>
      <c r="N82" s="576"/>
      <c r="O82" s="576"/>
      <c r="P82" s="550"/>
    </row>
    <row r="83" spans="1:16" x14ac:dyDescent="0.25">
      <c r="A83" s="528" t="s">
        <v>7</v>
      </c>
      <c r="B83" s="529"/>
      <c r="C83" s="529"/>
      <c r="D83" s="530"/>
      <c r="E83" s="520" t="s">
        <v>2</v>
      </c>
      <c r="F83" s="521"/>
      <c r="G83" s="520">
        <v>2014</v>
      </c>
      <c r="H83" s="521"/>
      <c r="I83" s="342">
        <v>2015</v>
      </c>
      <c r="J83" s="342">
        <v>2016</v>
      </c>
      <c r="K83" s="534">
        <v>2017</v>
      </c>
      <c r="L83" s="534"/>
      <c r="M83" s="534">
        <v>2018</v>
      </c>
      <c r="N83" s="534"/>
      <c r="O83" s="534">
        <v>2019</v>
      </c>
      <c r="P83" s="534"/>
    </row>
    <row r="84" spans="1:16" x14ac:dyDescent="0.25">
      <c r="A84" s="531"/>
      <c r="B84" s="532"/>
      <c r="C84" s="532"/>
      <c r="D84" s="533"/>
      <c r="E84" s="342" t="s">
        <v>64</v>
      </c>
      <c r="F84" s="351" t="s">
        <v>65</v>
      </c>
      <c r="G84" s="520" t="s">
        <v>10</v>
      </c>
      <c r="H84" s="521"/>
      <c r="I84" s="342" t="s">
        <v>10</v>
      </c>
      <c r="J84" s="342" t="s">
        <v>11</v>
      </c>
      <c r="K84" s="520" t="s">
        <v>12</v>
      </c>
      <c r="L84" s="521"/>
      <c r="M84" s="520" t="s">
        <v>13</v>
      </c>
      <c r="N84" s="521"/>
      <c r="O84" s="520" t="s">
        <v>13</v>
      </c>
      <c r="P84" s="521"/>
    </row>
    <row r="85" spans="1:16" x14ac:dyDescent="0.25">
      <c r="A85" s="522" t="s">
        <v>186</v>
      </c>
      <c r="B85" s="522"/>
      <c r="C85" s="522"/>
      <c r="D85" s="522"/>
      <c r="E85" s="165" t="s">
        <v>598</v>
      </c>
      <c r="F85" s="381"/>
      <c r="G85" s="520" t="s">
        <v>15</v>
      </c>
      <c r="H85" s="521"/>
      <c r="I85" s="381" t="s">
        <v>15</v>
      </c>
      <c r="J85" s="382">
        <v>6431.3</v>
      </c>
      <c r="K85" s="523">
        <v>6431.3</v>
      </c>
      <c r="L85" s="916"/>
      <c r="M85" s="523">
        <v>6431.3</v>
      </c>
      <c r="N85" s="916"/>
      <c r="O85" s="523">
        <v>6431.3</v>
      </c>
      <c r="P85" s="916"/>
    </row>
    <row r="86" spans="1:16" s="452" customFormat="1" ht="22.9" customHeight="1" x14ac:dyDescent="0.25">
      <c r="A86" s="522" t="s">
        <v>760</v>
      </c>
      <c r="B86" s="522"/>
      <c r="C86" s="522"/>
      <c r="D86" s="522"/>
      <c r="E86" s="165"/>
      <c r="F86" s="343">
        <v>211180</v>
      </c>
      <c r="G86" s="523" t="s">
        <v>15</v>
      </c>
      <c r="H86" s="524"/>
      <c r="I86" s="343" t="s">
        <v>15</v>
      </c>
      <c r="J86" s="343">
        <v>4080.3</v>
      </c>
      <c r="K86" s="537">
        <v>3993</v>
      </c>
      <c r="L86" s="537"/>
      <c r="M86" s="537">
        <v>3993</v>
      </c>
      <c r="N86" s="537"/>
      <c r="O86" s="537">
        <v>3993</v>
      </c>
      <c r="P86" s="537"/>
    </row>
    <row r="87" spans="1:16" ht="22.9" customHeight="1" x14ac:dyDescent="0.25">
      <c r="A87" s="518" t="s">
        <v>616</v>
      </c>
      <c r="B87" s="518"/>
      <c r="C87" s="518"/>
      <c r="D87" s="518"/>
      <c r="E87" s="383"/>
      <c r="F87" s="342"/>
      <c r="G87" s="520" t="s">
        <v>15</v>
      </c>
      <c r="H87" s="521"/>
      <c r="I87" s="342" t="s">
        <v>15</v>
      </c>
      <c r="J87" s="342"/>
      <c r="K87" s="519">
        <v>2622.3</v>
      </c>
      <c r="L87" s="519"/>
      <c r="M87" s="519">
        <v>2622.3</v>
      </c>
      <c r="N87" s="519"/>
      <c r="O87" s="519">
        <v>2622.3</v>
      </c>
      <c r="P87" s="519"/>
    </row>
    <row r="88" spans="1:16" ht="22.9" customHeight="1" x14ac:dyDescent="0.25">
      <c r="A88" s="518" t="s">
        <v>617</v>
      </c>
      <c r="B88" s="518"/>
      <c r="C88" s="518"/>
      <c r="D88" s="518"/>
      <c r="E88" s="383"/>
      <c r="F88" s="342"/>
      <c r="G88" s="520" t="s">
        <v>15</v>
      </c>
      <c r="H88" s="521"/>
      <c r="I88" s="342" t="s">
        <v>15</v>
      </c>
      <c r="J88" s="342"/>
      <c r="K88" s="519">
        <v>662.6</v>
      </c>
      <c r="L88" s="519"/>
      <c r="M88" s="519">
        <v>662.6</v>
      </c>
      <c r="N88" s="519"/>
      <c r="O88" s="519">
        <v>662.6</v>
      </c>
      <c r="P88" s="519"/>
    </row>
    <row r="89" spans="1:16" ht="22.9" customHeight="1" x14ac:dyDescent="0.25">
      <c r="A89" s="518" t="s">
        <v>88</v>
      </c>
      <c r="B89" s="518"/>
      <c r="C89" s="518"/>
      <c r="D89" s="518"/>
      <c r="E89" s="383"/>
      <c r="F89" s="342"/>
      <c r="G89" s="520" t="s">
        <v>15</v>
      </c>
      <c r="H89" s="521"/>
      <c r="I89" s="342" t="s">
        <v>15</v>
      </c>
      <c r="J89" s="342"/>
      <c r="K89" s="519">
        <v>297.8</v>
      </c>
      <c r="L89" s="519"/>
      <c r="M89" s="519">
        <v>297.8</v>
      </c>
      <c r="N89" s="519"/>
      <c r="O89" s="519">
        <v>297.8</v>
      </c>
      <c r="P89" s="519"/>
    </row>
    <row r="90" spans="1:16" ht="22.9" customHeight="1" x14ac:dyDescent="0.25">
      <c r="A90" s="518" t="s">
        <v>89</v>
      </c>
      <c r="B90" s="518"/>
      <c r="C90" s="518"/>
      <c r="D90" s="518"/>
      <c r="E90" s="383"/>
      <c r="F90" s="342"/>
      <c r="G90" s="520" t="s">
        <v>15</v>
      </c>
      <c r="H90" s="521"/>
      <c r="I90" s="342" t="s">
        <v>15</v>
      </c>
      <c r="J90" s="342"/>
      <c r="K90" s="519">
        <v>410.3</v>
      </c>
      <c r="L90" s="519"/>
      <c r="M90" s="519">
        <v>410.3</v>
      </c>
      <c r="N90" s="519"/>
      <c r="O90" s="519">
        <v>410.3</v>
      </c>
      <c r="P90" s="519"/>
    </row>
    <row r="91" spans="1:16" s="452" customFormat="1" ht="30.75" customHeight="1" x14ac:dyDescent="0.25">
      <c r="A91" s="535" t="s">
        <v>618</v>
      </c>
      <c r="B91" s="699"/>
      <c r="C91" s="699"/>
      <c r="D91" s="536"/>
      <c r="E91" s="165"/>
      <c r="F91" s="343">
        <v>212000</v>
      </c>
      <c r="G91" s="523" t="s">
        <v>15</v>
      </c>
      <c r="H91" s="524"/>
      <c r="I91" s="343" t="s">
        <v>15</v>
      </c>
      <c r="J91" s="343">
        <f>J92+J93</f>
        <v>1054.9000000000001</v>
      </c>
      <c r="K91" s="523">
        <f>K92+K93</f>
        <v>1024.0999999999999</v>
      </c>
      <c r="L91" s="524"/>
      <c r="M91" s="523">
        <f>M92+M93</f>
        <v>1024.0999999999999</v>
      </c>
      <c r="N91" s="524"/>
      <c r="O91" s="523">
        <f>O92+O93</f>
        <v>1024.0999999999999</v>
      </c>
      <c r="P91" s="524"/>
    </row>
    <row r="92" spans="1:16" ht="30" customHeight="1" x14ac:dyDescent="0.25">
      <c r="A92" s="538" t="s">
        <v>619</v>
      </c>
      <c r="B92" s="572"/>
      <c r="C92" s="572"/>
      <c r="D92" s="539"/>
      <c r="E92" s="383"/>
      <c r="F92" s="342">
        <v>212100</v>
      </c>
      <c r="G92" s="520" t="s">
        <v>15</v>
      </c>
      <c r="H92" s="521"/>
      <c r="I92" s="342" t="s">
        <v>15</v>
      </c>
      <c r="J92" s="342">
        <v>884.2</v>
      </c>
      <c r="K92" s="520">
        <v>857.8</v>
      </c>
      <c r="L92" s="521"/>
      <c r="M92" s="520">
        <v>857.8</v>
      </c>
      <c r="N92" s="521"/>
      <c r="O92" s="520">
        <v>857.8</v>
      </c>
      <c r="P92" s="521"/>
    </row>
    <row r="93" spans="1:16" ht="30" customHeight="1" x14ac:dyDescent="0.25">
      <c r="A93" s="538" t="s">
        <v>620</v>
      </c>
      <c r="B93" s="572"/>
      <c r="C93" s="572"/>
      <c r="D93" s="539"/>
      <c r="E93" s="383"/>
      <c r="F93" s="342">
        <v>212200</v>
      </c>
      <c r="G93" s="520" t="s">
        <v>15</v>
      </c>
      <c r="H93" s="521"/>
      <c r="I93" s="342" t="s">
        <v>15</v>
      </c>
      <c r="J93" s="342">
        <v>170.7</v>
      </c>
      <c r="K93" s="520">
        <v>166.3</v>
      </c>
      <c r="L93" s="521"/>
      <c r="M93" s="520">
        <v>166.3</v>
      </c>
      <c r="N93" s="521"/>
      <c r="O93" s="520">
        <v>166.3</v>
      </c>
      <c r="P93" s="521"/>
    </row>
    <row r="94" spans="1:16" s="452" customFormat="1" ht="22.9" customHeight="1" x14ac:dyDescent="0.25">
      <c r="A94" s="549" t="s">
        <v>160</v>
      </c>
      <c r="B94" s="576"/>
      <c r="C94" s="576"/>
      <c r="D94" s="550"/>
      <c r="E94" s="165"/>
      <c r="F94" s="343">
        <v>220000</v>
      </c>
      <c r="G94" s="523" t="s">
        <v>15</v>
      </c>
      <c r="H94" s="524"/>
      <c r="I94" s="343" t="s">
        <v>15</v>
      </c>
      <c r="J94" s="343">
        <f>SUM(J95:J109)</f>
        <v>747.19999999999993</v>
      </c>
      <c r="K94" s="523">
        <f t="shared" ref="K94:O94" si="0">SUM(K95:K109)</f>
        <v>845.9</v>
      </c>
      <c r="L94" s="931"/>
      <c r="M94" s="523">
        <f t="shared" si="0"/>
        <v>885.5</v>
      </c>
      <c r="N94" s="931"/>
      <c r="O94" s="523">
        <f t="shared" si="0"/>
        <v>885.5</v>
      </c>
      <c r="P94" s="931"/>
    </row>
    <row r="95" spans="1:16" ht="22.9" customHeight="1" x14ac:dyDescent="0.25">
      <c r="A95" s="525" t="s">
        <v>621</v>
      </c>
      <c r="B95" s="526"/>
      <c r="C95" s="526"/>
      <c r="D95" s="527"/>
      <c r="E95" s="383"/>
      <c r="F95" s="342">
        <v>222110</v>
      </c>
      <c r="G95" s="520" t="s">
        <v>15</v>
      </c>
      <c r="H95" s="521"/>
      <c r="I95" s="342" t="s">
        <v>15</v>
      </c>
      <c r="J95" s="342">
        <v>18</v>
      </c>
      <c r="K95" s="520">
        <v>29.8</v>
      </c>
      <c r="L95" s="521"/>
      <c r="M95" s="520">
        <v>29.8</v>
      </c>
      <c r="N95" s="521"/>
      <c r="O95" s="520">
        <v>29.8</v>
      </c>
      <c r="P95" s="521"/>
    </row>
    <row r="96" spans="1:16" ht="22.9" customHeight="1" x14ac:dyDescent="0.25">
      <c r="A96" s="525" t="s">
        <v>622</v>
      </c>
      <c r="B96" s="526"/>
      <c r="C96" s="526"/>
      <c r="D96" s="527"/>
      <c r="E96" s="383"/>
      <c r="F96" s="342">
        <v>222120</v>
      </c>
      <c r="G96" s="520" t="s">
        <v>15</v>
      </c>
      <c r="H96" s="521"/>
      <c r="I96" s="342" t="s">
        <v>15</v>
      </c>
      <c r="J96" s="342">
        <v>40</v>
      </c>
      <c r="K96" s="520">
        <v>36.5</v>
      </c>
      <c r="L96" s="521"/>
      <c r="M96" s="520">
        <v>36.5</v>
      </c>
      <c r="N96" s="521"/>
      <c r="O96" s="520">
        <v>36.5</v>
      </c>
      <c r="P96" s="521"/>
    </row>
    <row r="97" spans="1:16" ht="22.9" customHeight="1" x14ac:dyDescent="0.25">
      <c r="A97" s="525" t="s">
        <v>623</v>
      </c>
      <c r="B97" s="526"/>
      <c r="C97" s="526"/>
      <c r="D97" s="527"/>
      <c r="E97" s="383"/>
      <c r="F97" s="342">
        <v>222140</v>
      </c>
      <c r="G97" s="520" t="s">
        <v>15</v>
      </c>
      <c r="H97" s="521"/>
      <c r="I97" s="342" t="s">
        <v>15</v>
      </c>
      <c r="J97" s="342">
        <v>9.8000000000000007</v>
      </c>
      <c r="K97" s="520">
        <v>10.6</v>
      </c>
      <c r="L97" s="521"/>
      <c r="M97" s="520">
        <v>10.6</v>
      </c>
      <c r="N97" s="521"/>
      <c r="O97" s="520">
        <v>10.6</v>
      </c>
      <c r="P97" s="521"/>
    </row>
    <row r="98" spans="1:16" ht="22.9" customHeight="1" x14ac:dyDescent="0.25">
      <c r="A98" s="525" t="s">
        <v>624</v>
      </c>
      <c r="B98" s="526"/>
      <c r="C98" s="526"/>
      <c r="D98" s="527"/>
      <c r="E98" s="383"/>
      <c r="F98" s="342">
        <v>222210</v>
      </c>
      <c r="G98" s="520" t="s">
        <v>15</v>
      </c>
      <c r="H98" s="521"/>
      <c r="I98" s="342" t="s">
        <v>15</v>
      </c>
      <c r="J98" s="342">
        <v>35.1</v>
      </c>
      <c r="K98" s="520">
        <v>45.4</v>
      </c>
      <c r="L98" s="521"/>
      <c r="M98" s="520">
        <v>85</v>
      </c>
      <c r="N98" s="521"/>
      <c r="O98" s="520">
        <v>85</v>
      </c>
      <c r="P98" s="521"/>
    </row>
    <row r="99" spans="1:16" ht="22.9" customHeight="1" x14ac:dyDescent="0.25">
      <c r="A99" s="525" t="s">
        <v>625</v>
      </c>
      <c r="B99" s="526"/>
      <c r="C99" s="526"/>
      <c r="D99" s="527"/>
      <c r="E99" s="383"/>
      <c r="F99" s="342">
        <v>222220</v>
      </c>
      <c r="G99" s="520" t="s">
        <v>15</v>
      </c>
      <c r="H99" s="521"/>
      <c r="I99" s="342" t="s">
        <v>15</v>
      </c>
      <c r="J99" s="342">
        <v>56.5</v>
      </c>
      <c r="K99" s="520">
        <v>78.599999999999994</v>
      </c>
      <c r="L99" s="521"/>
      <c r="M99" s="520">
        <v>78.599999999999994</v>
      </c>
      <c r="N99" s="521"/>
      <c r="O99" s="520">
        <v>78.599999999999994</v>
      </c>
      <c r="P99" s="521"/>
    </row>
    <row r="100" spans="1:16" s="452" customFormat="1" ht="22.9" customHeight="1" x14ac:dyDescent="0.25">
      <c r="A100" s="525" t="s">
        <v>626</v>
      </c>
      <c r="B100" s="526"/>
      <c r="C100" s="526"/>
      <c r="D100" s="527"/>
      <c r="E100" s="383"/>
      <c r="F100" s="342">
        <v>222300</v>
      </c>
      <c r="G100" s="520" t="s">
        <v>15</v>
      </c>
      <c r="H100" s="521"/>
      <c r="I100" s="342" t="s">
        <v>15</v>
      </c>
      <c r="J100" s="342">
        <v>209.1</v>
      </c>
      <c r="K100" s="520">
        <v>217.9</v>
      </c>
      <c r="L100" s="521"/>
      <c r="M100" s="520">
        <v>217.9</v>
      </c>
      <c r="N100" s="521"/>
      <c r="O100" s="520">
        <v>217.9</v>
      </c>
      <c r="P100" s="521"/>
    </row>
    <row r="101" spans="1:16" s="452" customFormat="1" ht="22.9" customHeight="1" x14ac:dyDescent="0.25">
      <c r="A101" s="525" t="s">
        <v>97</v>
      </c>
      <c r="B101" s="526"/>
      <c r="C101" s="526"/>
      <c r="D101" s="527"/>
      <c r="E101" s="383"/>
      <c r="F101" s="342">
        <v>222400</v>
      </c>
      <c r="G101" s="520" t="s">
        <v>15</v>
      </c>
      <c r="H101" s="521"/>
      <c r="I101" s="342" t="s">
        <v>15</v>
      </c>
      <c r="J101" s="342">
        <v>28.2</v>
      </c>
      <c r="K101" s="520">
        <v>7.8</v>
      </c>
      <c r="L101" s="521"/>
      <c r="M101" s="520">
        <v>7.8</v>
      </c>
      <c r="N101" s="521"/>
      <c r="O101" s="520">
        <v>7.8</v>
      </c>
      <c r="P101" s="521"/>
    </row>
    <row r="102" spans="1:16" s="452" customFormat="1" ht="22.9" customHeight="1" x14ac:dyDescent="0.25">
      <c r="A102" s="525" t="s">
        <v>627</v>
      </c>
      <c r="B102" s="526"/>
      <c r="C102" s="526"/>
      <c r="D102" s="527"/>
      <c r="E102" s="383"/>
      <c r="F102" s="342">
        <v>222500</v>
      </c>
      <c r="G102" s="520" t="s">
        <v>15</v>
      </c>
      <c r="H102" s="521"/>
      <c r="I102" s="342" t="s">
        <v>15</v>
      </c>
      <c r="J102" s="342">
        <v>58.1</v>
      </c>
      <c r="K102" s="520">
        <v>92.2</v>
      </c>
      <c r="L102" s="521"/>
      <c r="M102" s="520">
        <v>92.2</v>
      </c>
      <c r="N102" s="521"/>
      <c r="O102" s="520">
        <v>92.2</v>
      </c>
      <c r="P102" s="521"/>
    </row>
    <row r="103" spans="1:16" s="452" customFormat="1" ht="22.9" customHeight="1" x14ac:dyDescent="0.25">
      <c r="A103" s="525" t="s">
        <v>229</v>
      </c>
      <c r="B103" s="932"/>
      <c r="C103" s="932"/>
      <c r="D103" s="933"/>
      <c r="E103" s="383"/>
      <c r="F103" s="342">
        <v>222600</v>
      </c>
      <c r="G103" s="520" t="s">
        <v>15</v>
      </c>
      <c r="H103" s="521"/>
      <c r="I103" s="342" t="s">
        <v>15</v>
      </c>
      <c r="J103" s="342">
        <v>31</v>
      </c>
      <c r="K103" s="520">
        <v>33</v>
      </c>
      <c r="L103" s="934"/>
      <c r="M103" s="520">
        <v>33</v>
      </c>
      <c r="N103" s="934"/>
      <c r="O103" s="520">
        <v>33</v>
      </c>
      <c r="P103" s="934"/>
    </row>
    <row r="104" spans="1:16" ht="22.9" customHeight="1" x14ac:dyDescent="0.25">
      <c r="A104" s="525" t="s">
        <v>628</v>
      </c>
      <c r="B104" s="526"/>
      <c r="C104" s="526"/>
      <c r="D104" s="527"/>
      <c r="E104" s="383"/>
      <c r="F104" s="342">
        <v>222710</v>
      </c>
      <c r="G104" s="520" t="s">
        <v>15</v>
      </c>
      <c r="H104" s="521"/>
      <c r="I104" s="342" t="s">
        <v>15</v>
      </c>
      <c r="J104" s="342">
        <v>120</v>
      </c>
      <c r="K104" s="520">
        <v>120</v>
      </c>
      <c r="L104" s="521"/>
      <c r="M104" s="520">
        <v>120</v>
      </c>
      <c r="N104" s="521"/>
      <c r="O104" s="520">
        <v>120</v>
      </c>
      <c r="P104" s="521"/>
    </row>
    <row r="105" spans="1:16" ht="22.9" customHeight="1" x14ac:dyDescent="0.25">
      <c r="A105" s="525" t="s">
        <v>629</v>
      </c>
      <c r="B105" s="526"/>
      <c r="C105" s="526"/>
      <c r="D105" s="527"/>
      <c r="E105" s="383"/>
      <c r="F105" s="342">
        <v>222720</v>
      </c>
      <c r="G105" s="520" t="s">
        <v>15</v>
      </c>
      <c r="H105" s="521"/>
      <c r="I105" s="342" t="s">
        <v>15</v>
      </c>
      <c r="J105" s="342"/>
      <c r="K105" s="520">
        <v>30</v>
      </c>
      <c r="L105" s="931"/>
      <c r="M105" s="520">
        <v>30</v>
      </c>
      <c r="N105" s="931"/>
      <c r="O105" s="520">
        <v>30</v>
      </c>
      <c r="P105" s="931"/>
    </row>
    <row r="106" spans="1:16" s="452" customFormat="1" ht="22.9" customHeight="1" x14ac:dyDescent="0.25">
      <c r="A106" s="525" t="s">
        <v>230</v>
      </c>
      <c r="B106" s="932"/>
      <c r="C106" s="932"/>
      <c r="D106" s="933"/>
      <c r="E106" s="383"/>
      <c r="F106" s="342">
        <v>222910</v>
      </c>
      <c r="G106" s="520" t="s">
        <v>15</v>
      </c>
      <c r="H106" s="521"/>
      <c r="I106" s="342" t="s">
        <v>15</v>
      </c>
      <c r="J106" s="342">
        <v>5</v>
      </c>
      <c r="K106" s="520">
        <v>5.5</v>
      </c>
      <c r="L106" s="931"/>
      <c r="M106" s="520">
        <v>5.5</v>
      </c>
      <c r="N106" s="931"/>
      <c r="O106" s="520">
        <v>5.5</v>
      </c>
      <c r="P106" s="931"/>
    </row>
    <row r="107" spans="1:16" ht="22.9" customHeight="1" x14ac:dyDescent="0.25">
      <c r="A107" s="525" t="s">
        <v>630</v>
      </c>
      <c r="B107" s="526"/>
      <c r="C107" s="526"/>
      <c r="D107" s="527"/>
      <c r="E107" s="383"/>
      <c r="F107" s="342">
        <v>222940</v>
      </c>
      <c r="G107" s="520" t="s">
        <v>15</v>
      </c>
      <c r="H107" s="521"/>
      <c r="I107" s="342" t="s">
        <v>15</v>
      </c>
      <c r="J107" s="342">
        <v>8.1</v>
      </c>
      <c r="K107" s="520">
        <v>10.199999999999999</v>
      </c>
      <c r="L107" s="931"/>
      <c r="M107" s="520">
        <v>10.199999999999999</v>
      </c>
      <c r="N107" s="931"/>
      <c r="O107" s="520">
        <v>10.199999999999999</v>
      </c>
      <c r="P107" s="931"/>
    </row>
    <row r="108" spans="1:16" ht="22.9" customHeight="1" x14ac:dyDescent="0.25">
      <c r="A108" s="525" t="s">
        <v>631</v>
      </c>
      <c r="B108" s="935"/>
      <c r="C108" s="935"/>
      <c r="D108" s="936"/>
      <c r="E108" s="383"/>
      <c r="F108" s="342">
        <v>222980</v>
      </c>
      <c r="G108" s="520" t="s">
        <v>15</v>
      </c>
      <c r="H108" s="521"/>
      <c r="I108" s="342" t="s">
        <v>15</v>
      </c>
      <c r="J108" s="342">
        <v>37.5</v>
      </c>
      <c r="K108" s="520">
        <v>30</v>
      </c>
      <c r="L108" s="931"/>
      <c r="M108" s="520">
        <v>30</v>
      </c>
      <c r="N108" s="931"/>
      <c r="O108" s="520">
        <v>30</v>
      </c>
      <c r="P108" s="931"/>
    </row>
    <row r="109" spans="1:16" ht="22.9" customHeight="1" x14ac:dyDescent="0.25">
      <c r="A109" s="525" t="s">
        <v>185</v>
      </c>
      <c r="B109" s="526"/>
      <c r="C109" s="526"/>
      <c r="D109" s="527"/>
      <c r="E109" s="383"/>
      <c r="F109" s="342">
        <v>222990</v>
      </c>
      <c r="G109" s="520" t="s">
        <v>15</v>
      </c>
      <c r="H109" s="521"/>
      <c r="I109" s="342" t="s">
        <v>15</v>
      </c>
      <c r="J109" s="342">
        <v>90.8</v>
      </c>
      <c r="K109" s="520">
        <v>98.4</v>
      </c>
      <c r="L109" s="521"/>
      <c r="M109" s="520">
        <v>98.4</v>
      </c>
      <c r="N109" s="521"/>
      <c r="O109" s="520">
        <v>98.4</v>
      </c>
      <c r="P109" s="521"/>
    </row>
    <row r="110" spans="1:16" ht="22.9" customHeight="1" x14ac:dyDescent="0.25">
      <c r="A110" s="549" t="s">
        <v>243</v>
      </c>
      <c r="B110" s="576"/>
      <c r="C110" s="576"/>
      <c r="D110" s="550"/>
      <c r="E110" s="165"/>
      <c r="F110" s="343">
        <v>227000</v>
      </c>
      <c r="G110" s="523" t="s">
        <v>15</v>
      </c>
      <c r="H110" s="524"/>
      <c r="I110" s="343" t="s">
        <v>15</v>
      </c>
      <c r="J110" s="343">
        <v>30</v>
      </c>
      <c r="K110" s="523">
        <v>35</v>
      </c>
      <c r="L110" s="524"/>
      <c r="M110" s="523">
        <v>35</v>
      </c>
      <c r="N110" s="524"/>
      <c r="O110" s="523">
        <v>35</v>
      </c>
      <c r="P110" s="524"/>
    </row>
    <row r="111" spans="1:16" s="452" customFormat="1" ht="51.75" customHeight="1" x14ac:dyDescent="0.25">
      <c r="A111" s="538" t="s">
        <v>632</v>
      </c>
      <c r="B111" s="572"/>
      <c r="C111" s="572"/>
      <c r="D111" s="539"/>
      <c r="E111" s="383"/>
      <c r="F111" s="342">
        <v>273500</v>
      </c>
      <c r="G111" s="520" t="s">
        <v>15</v>
      </c>
      <c r="H111" s="521"/>
      <c r="I111" s="342" t="s">
        <v>15</v>
      </c>
      <c r="J111" s="342">
        <v>30</v>
      </c>
      <c r="K111" s="520">
        <v>35</v>
      </c>
      <c r="L111" s="521"/>
      <c r="M111" s="520">
        <v>35</v>
      </c>
      <c r="N111" s="521"/>
      <c r="O111" s="520">
        <v>35</v>
      </c>
      <c r="P111" s="521"/>
    </row>
    <row r="112" spans="1:16" s="452" customFormat="1" ht="22.9" customHeight="1" x14ac:dyDescent="0.25">
      <c r="A112" s="549" t="s">
        <v>108</v>
      </c>
      <c r="B112" s="576"/>
      <c r="C112" s="576"/>
      <c r="D112" s="550"/>
      <c r="E112" s="165"/>
      <c r="F112" s="343">
        <v>310000</v>
      </c>
      <c r="G112" s="523" t="s">
        <v>15</v>
      </c>
      <c r="H112" s="524"/>
      <c r="I112" s="343" t="s">
        <v>15</v>
      </c>
      <c r="J112" s="343">
        <f>J113+J114+J115</f>
        <v>209.6</v>
      </c>
      <c r="K112" s="523">
        <f>K113+K114+K115</f>
        <v>183.6</v>
      </c>
      <c r="L112" s="524"/>
      <c r="M112" s="523">
        <f>M113+M114+M115</f>
        <v>144</v>
      </c>
      <c r="N112" s="524"/>
      <c r="O112" s="523">
        <f>O113+O114+O115</f>
        <v>144</v>
      </c>
      <c r="P112" s="524"/>
    </row>
    <row r="113" spans="1:16" ht="22.9" customHeight="1" x14ac:dyDescent="0.25">
      <c r="A113" s="525" t="s">
        <v>633</v>
      </c>
      <c r="B113" s="935"/>
      <c r="C113" s="935"/>
      <c r="D113" s="936"/>
      <c r="E113" s="383"/>
      <c r="F113" s="342">
        <v>314110</v>
      </c>
      <c r="G113" s="520" t="s">
        <v>15</v>
      </c>
      <c r="H113" s="521"/>
      <c r="I113" s="342" t="s">
        <v>15</v>
      </c>
      <c r="J113" s="342">
        <v>127.1</v>
      </c>
      <c r="K113" s="520">
        <v>66.8</v>
      </c>
      <c r="L113" s="521"/>
      <c r="M113" s="520">
        <v>66.8</v>
      </c>
      <c r="N113" s="521"/>
      <c r="O113" s="520">
        <v>66.8</v>
      </c>
      <c r="P113" s="521"/>
    </row>
    <row r="114" spans="1:16" ht="22.9" customHeight="1" x14ac:dyDescent="0.25">
      <c r="A114" s="525" t="s">
        <v>634</v>
      </c>
      <c r="B114" s="935"/>
      <c r="C114" s="935"/>
      <c r="D114" s="936"/>
      <c r="E114" s="383"/>
      <c r="F114" s="342">
        <v>316110</v>
      </c>
      <c r="G114" s="520" t="s">
        <v>15</v>
      </c>
      <c r="H114" s="521"/>
      <c r="I114" s="342" t="s">
        <v>15</v>
      </c>
      <c r="J114" s="342">
        <v>43.1</v>
      </c>
      <c r="K114" s="520">
        <v>43</v>
      </c>
      <c r="L114" s="931"/>
      <c r="M114" s="520">
        <v>43</v>
      </c>
      <c r="N114" s="931"/>
      <c r="O114" s="520">
        <v>43</v>
      </c>
      <c r="P114" s="931"/>
    </row>
    <row r="115" spans="1:16" ht="22.9" customHeight="1" x14ac:dyDescent="0.25">
      <c r="A115" s="525" t="s">
        <v>289</v>
      </c>
      <c r="B115" s="935"/>
      <c r="C115" s="935"/>
      <c r="D115" s="936"/>
      <c r="E115" s="383"/>
      <c r="F115" s="342">
        <v>317110</v>
      </c>
      <c r="G115" s="520" t="s">
        <v>15</v>
      </c>
      <c r="H115" s="521"/>
      <c r="I115" s="342" t="s">
        <v>15</v>
      </c>
      <c r="J115" s="342">
        <v>39.4</v>
      </c>
      <c r="K115" s="520">
        <v>73.8</v>
      </c>
      <c r="L115" s="931"/>
      <c r="M115" s="520">
        <v>34.200000000000003</v>
      </c>
      <c r="N115" s="931"/>
      <c r="O115" s="520">
        <v>34.200000000000003</v>
      </c>
      <c r="P115" s="931"/>
    </row>
    <row r="116" spans="1:16" s="452" customFormat="1" ht="22.5" customHeight="1" x14ac:dyDescent="0.25">
      <c r="A116" s="549" t="s">
        <v>111</v>
      </c>
      <c r="B116" s="937"/>
      <c r="C116" s="937"/>
      <c r="D116" s="938"/>
      <c r="E116" s="165"/>
      <c r="F116" s="343">
        <v>330000</v>
      </c>
      <c r="G116" s="523" t="s">
        <v>15</v>
      </c>
      <c r="H116" s="524"/>
      <c r="I116" s="343" t="s">
        <v>15</v>
      </c>
      <c r="J116" s="343">
        <f>J117+J118+J120+J122+J121+J119</f>
        <v>309.29999999999995</v>
      </c>
      <c r="K116" s="523">
        <f>K117+K118+K120+K121+K122</f>
        <v>349.7</v>
      </c>
      <c r="L116" s="916"/>
      <c r="M116" s="523">
        <f>M117+M118+M120+M121+M122</f>
        <v>349.7</v>
      </c>
      <c r="N116" s="916"/>
      <c r="O116" s="523">
        <f>O117+O118+O120+O121+O122</f>
        <v>349.7</v>
      </c>
      <c r="P116" s="916"/>
    </row>
    <row r="117" spans="1:16" ht="22.9" customHeight="1" x14ac:dyDescent="0.25">
      <c r="A117" s="525" t="s">
        <v>635</v>
      </c>
      <c r="B117" s="935"/>
      <c r="C117" s="935"/>
      <c r="D117" s="936"/>
      <c r="E117" s="383"/>
      <c r="F117" s="342">
        <v>331110</v>
      </c>
      <c r="G117" s="520" t="s">
        <v>15</v>
      </c>
      <c r="H117" s="521"/>
      <c r="I117" s="342" t="s">
        <v>15</v>
      </c>
      <c r="J117" s="342">
        <v>93.6</v>
      </c>
      <c r="K117" s="520">
        <v>196.2</v>
      </c>
      <c r="L117" s="931"/>
      <c r="M117" s="520">
        <v>196.2</v>
      </c>
      <c r="N117" s="931"/>
      <c r="O117" s="520">
        <v>196.2</v>
      </c>
      <c r="P117" s="931"/>
    </row>
    <row r="118" spans="1:16" ht="22.9" customHeight="1" x14ac:dyDescent="0.25">
      <c r="A118" s="525" t="s">
        <v>279</v>
      </c>
      <c r="B118" s="935"/>
      <c r="C118" s="935"/>
      <c r="D118" s="936"/>
      <c r="E118" s="383"/>
      <c r="F118" s="342">
        <v>332110</v>
      </c>
      <c r="G118" s="520" t="s">
        <v>15</v>
      </c>
      <c r="H118" s="521"/>
      <c r="I118" s="342" t="s">
        <v>15</v>
      </c>
      <c r="J118" s="342">
        <v>40.5</v>
      </c>
      <c r="K118" s="520">
        <v>61</v>
      </c>
      <c r="L118" s="931"/>
      <c r="M118" s="520">
        <v>61</v>
      </c>
      <c r="N118" s="931"/>
      <c r="O118" s="520">
        <v>61</v>
      </c>
      <c r="P118" s="931"/>
    </row>
    <row r="119" spans="1:16" ht="22.9" customHeight="1" x14ac:dyDescent="0.25">
      <c r="A119" s="525" t="s">
        <v>636</v>
      </c>
      <c r="B119" s="935"/>
      <c r="C119" s="935"/>
      <c r="D119" s="936"/>
      <c r="E119" s="383"/>
      <c r="F119" s="342">
        <v>333110</v>
      </c>
      <c r="G119" s="520" t="s">
        <v>15</v>
      </c>
      <c r="H119" s="521"/>
      <c r="I119" s="342" t="s">
        <v>15</v>
      </c>
      <c r="J119" s="342">
        <v>19</v>
      </c>
      <c r="K119" s="520"/>
      <c r="L119" s="931"/>
      <c r="M119" s="520"/>
      <c r="N119" s="931"/>
      <c r="O119" s="520"/>
      <c r="P119" s="931"/>
    </row>
    <row r="120" spans="1:16" ht="34.5" customHeight="1" x14ac:dyDescent="0.25">
      <c r="A120" s="538" t="s">
        <v>637</v>
      </c>
      <c r="B120" s="572"/>
      <c r="C120" s="572"/>
      <c r="D120" s="539"/>
      <c r="E120" s="383"/>
      <c r="F120" s="342">
        <v>336110</v>
      </c>
      <c r="G120" s="520" t="s">
        <v>15</v>
      </c>
      <c r="H120" s="521"/>
      <c r="I120" s="342" t="s">
        <v>15</v>
      </c>
      <c r="J120" s="342">
        <v>71.8</v>
      </c>
      <c r="K120" s="520">
        <v>42.5</v>
      </c>
      <c r="L120" s="521"/>
      <c r="M120" s="520">
        <v>42.5</v>
      </c>
      <c r="N120" s="521"/>
      <c r="O120" s="520">
        <v>42.5</v>
      </c>
      <c r="P120" s="521"/>
    </row>
    <row r="121" spans="1:16" ht="38.25" customHeight="1" x14ac:dyDescent="0.25">
      <c r="A121" s="538" t="s">
        <v>638</v>
      </c>
      <c r="B121" s="572"/>
      <c r="C121" s="572"/>
      <c r="D121" s="539"/>
      <c r="E121" s="383"/>
      <c r="F121" s="342">
        <v>338110</v>
      </c>
      <c r="G121" s="520" t="s">
        <v>15</v>
      </c>
      <c r="H121" s="521"/>
      <c r="I121" s="342" t="s">
        <v>15</v>
      </c>
      <c r="J121" s="342">
        <v>69.400000000000006</v>
      </c>
      <c r="K121" s="520">
        <v>25</v>
      </c>
      <c r="L121" s="931"/>
      <c r="M121" s="520">
        <v>25</v>
      </c>
      <c r="N121" s="931"/>
      <c r="O121" s="520">
        <v>25</v>
      </c>
      <c r="P121" s="931"/>
    </row>
    <row r="122" spans="1:16" ht="24" customHeight="1" x14ac:dyDescent="0.25">
      <c r="A122" s="538" t="s">
        <v>115</v>
      </c>
      <c r="B122" s="939"/>
      <c r="C122" s="939"/>
      <c r="D122" s="940"/>
      <c r="E122" s="383"/>
      <c r="F122" s="342">
        <v>339110</v>
      </c>
      <c r="G122" s="520" t="s">
        <v>15</v>
      </c>
      <c r="H122" s="521"/>
      <c r="I122" s="342" t="s">
        <v>15</v>
      </c>
      <c r="J122" s="342">
        <v>15</v>
      </c>
      <c r="K122" s="520">
        <v>25</v>
      </c>
      <c r="L122" s="934"/>
      <c r="M122" s="520">
        <v>25</v>
      </c>
      <c r="N122" s="934"/>
      <c r="O122" s="520">
        <v>25</v>
      </c>
      <c r="P122" s="934"/>
    </row>
    <row r="123" spans="1:16" ht="20.45" customHeight="1" x14ac:dyDescent="0.25">
      <c r="A123" s="522"/>
      <c r="B123" s="522"/>
      <c r="C123" s="522"/>
      <c r="D123" s="522"/>
      <c r="E123" s="165"/>
      <c r="F123" s="342"/>
      <c r="G123" s="520"/>
      <c r="H123" s="521"/>
      <c r="I123" s="342"/>
      <c r="J123" s="382"/>
      <c r="K123" s="523"/>
      <c r="L123" s="916"/>
      <c r="M123" s="523"/>
      <c r="N123" s="916"/>
      <c r="O123" s="523"/>
      <c r="P123" s="916"/>
    </row>
    <row r="124" spans="1:16" ht="22.15" customHeight="1" x14ac:dyDescent="0.25">
      <c r="A124" s="345" t="s">
        <v>283</v>
      </c>
      <c r="B124" s="346"/>
      <c r="C124" s="346"/>
      <c r="D124" s="346"/>
      <c r="E124" s="346"/>
      <c r="F124" s="346"/>
      <c r="G124" s="346"/>
      <c r="H124" s="346"/>
      <c r="I124" s="346"/>
      <c r="J124" s="346"/>
      <c r="K124" s="346"/>
      <c r="L124" s="346"/>
      <c r="M124" s="346"/>
      <c r="N124" s="346"/>
      <c r="O124" s="346"/>
      <c r="P124" s="347"/>
    </row>
    <row r="125" spans="1:16" ht="19.899999999999999" customHeight="1" x14ac:dyDescent="0.25">
      <c r="A125" s="519" t="s">
        <v>7</v>
      </c>
      <c r="B125" s="519"/>
      <c r="C125" s="519"/>
      <c r="D125" s="519"/>
      <c r="E125" s="520" t="s">
        <v>2</v>
      </c>
      <c r="F125" s="585"/>
      <c r="G125" s="585"/>
      <c r="H125" s="521"/>
      <c r="I125" s="577" t="s">
        <v>67</v>
      </c>
      <c r="J125" s="577" t="s">
        <v>68</v>
      </c>
      <c r="K125" s="577" t="s">
        <v>69</v>
      </c>
      <c r="L125" s="348">
        <v>2015</v>
      </c>
      <c r="M125" s="577" t="s">
        <v>70</v>
      </c>
      <c r="N125" s="342">
        <v>2016</v>
      </c>
      <c r="O125" s="342">
        <v>2017</v>
      </c>
      <c r="P125" s="342">
        <v>2018</v>
      </c>
    </row>
    <row r="126" spans="1:16" ht="63" customHeight="1" x14ac:dyDescent="0.25">
      <c r="A126" s="519"/>
      <c r="B126" s="519"/>
      <c r="C126" s="519"/>
      <c r="D126" s="519"/>
      <c r="E126" s="342" t="s">
        <v>71</v>
      </c>
      <c r="F126" s="342" t="s">
        <v>64</v>
      </c>
      <c r="G126" s="356" t="s">
        <v>12</v>
      </c>
      <c r="H126" s="351" t="s">
        <v>65</v>
      </c>
      <c r="I126" s="577"/>
      <c r="J126" s="577"/>
      <c r="K126" s="577"/>
      <c r="L126" s="167" t="s">
        <v>72</v>
      </c>
      <c r="M126" s="577"/>
      <c r="N126" s="168" t="s">
        <v>12</v>
      </c>
      <c r="O126" s="356" t="s">
        <v>13</v>
      </c>
      <c r="P126" s="356" t="s">
        <v>13</v>
      </c>
    </row>
    <row r="127" spans="1:16" x14ac:dyDescent="0.25">
      <c r="A127" s="520">
        <v>1</v>
      </c>
      <c r="B127" s="585"/>
      <c r="C127" s="585"/>
      <c r="D127" s="521"/>
      <c r="E127" s="342">
        <v>2</v>
      </c>
      <c r="F127" s="342">
        <v>3</v>
      </c>
      <c r="G127" s="342">
        <v>4</v>
      </c>
      <c r="H127" s="342">
        <v>5</v>
      </c>
      <c r="I127" s="342">
        <v>6</v>
      </c>
      <c r="J127" s="342">
        <v>7</v>
      </c>
      <c r="K127" s="342">
        <v>8</v>
      </c>
      <c r="L127" s="342">
        <v>9</v>
      </c>
      <c r="M127" s="342" t="s">
        <v>73</v>
      </c>
      <c r="N127" s="342">
        <v>11</v>
      </c>
      <c r="O127" s="342">
        <v>12</v>
      </c>
      <c r="P127" s="342">
        <v>13</v>
      </c>
    </row>
    <row r="128" spans="1:16" ht="22.9" customHeight="1" x14ac:dyDescent="0.25">
      <c r="A128" s="540"/>
      <c r="B128" s="553"/>
      <c r="C128" s="553"/>
      <c r="D128" s="541"/>
      <c r="E128" s="114"/>
      <c r="F128" s="114"/>
      <c r="G128" s="114"/>
      <c r="H128" s="114"/>
      <c r="I128" s="114"/>
      <c r="J128" s="114"/>
      <c r="K128" s="114"/>
      <c r="L128" s="114"/>
      <c r="M128" s="114"/>
      <c r="N128" s="114"/>
      <c r="O128" s="114"/>
      <c r="P128" s="114"/>
    </row>
    <row r="129" spans="1:16" ht="22.9" customHeight="1" x14ac:dyDescent="0.25">
      <c r="A129" s="540"/>
      <c r="B129" s="553"/>
      <c r="C129" s="553"/>
      <c r="D129" s="541"/>
      <c r="E129" s="114"/>
      <c r="F129" s="114"/>
      <c r="G129" s="114"/>
      <c r="H129" s="114"/>
      <c r="I129" s="114"/>
      <c r="J129" s="114"/>
      <c r="K129" s="114"/>
      <c r="L129" s="114"/>
      <c r="M129" s="114"/>
      <c r="N129" s="114"/>
      <c r="O129" s="114"/>
      <c r="P129" s="114"/>
    </row>
    <row r="130" spans="1:16" ht="22.9" customHeight="1" x14ac:dyDescent="0.25">
      <c r="A130" s="540"/>
      <c r="B130" s="553"/>
      <c r="C130" s="553"/>
      <c r="D130" s="541"/>
      <c r="E130" s="114"/>
      <c r="F130" s="114"/>
      <c r="G130" s="114"/>
      <c r="H130" s="114"/>
      <c r="I130" s="114"/>
      <c r="J130" s="114"/>
      <c r="K130" s="114"/>
      <c r="L130" s="114"/>
      <c r="M130" s="114"/>
      <c r="N130" s="114"/>
      <c r="O130" s="114"/>
      <c r="P130" s="114"/>
    </row>
    <row r="131" spans="1:16" ht="22.9" customHeight="1" x14ac:dyDescent="0.25">
      <c r="A131" s="540"/>
      <c r="B131" s="553"/>
      <c r="C131" s="553"/>
      <c r="D131" s="541"/>
      <c r="E131" s="114"/>
      <c r="F131" s="114"/>
      <c r="G131" s="114"/>
      <c r="H131" s="114"/>
      <c r="I131" s="114"/>
      <c r="J131" s="114"/>
      <c r="K131" s="114"/>
      <c r="L131" s="114"/>
      <c r="M131" s="114"/>
      <c r="N131" s="114"/>
      <c r="O131" s="114"/>
      <c r="P131" s="114"/>
    </row>
    <row r="132" spans="1:16" ht="22.9" customHeight="1" x14ac:dyDescent="0.25">
      <c r="A132" s="540"/>
      <c r="B132" s="553"/>
      <c r="C132" s="553"/>
      <c r="D132" s="541"/>
      <c r="E132" s="114"/>
      <c r="F132" s="114"/>
      <c r="G132" s="114"/>
      <c r="H132" s="114"/>
      <c r="I132" s="114"/>
      <c r="J132" s="114"/>
      <c r="K132" s="114"/>
      <c r="L132" s="114"/>
      <c r="M132" s="114"/>
      <c r="N132" s="114"/>
      <c r="O132" s="114"/>
      <c r="P132" s="114"/>
    </row>
    <row r="133" spans="1:16" ht="22.9" customHeight="1" x14ac:dyDescent="0.25">
      <c r="A133" s="540"/>
      <c r="B133" s="553"/>
      <c r="C133" s="553"/>
      <c r="D133" s="541"/>
      <c r="E133" s="114"/>
      <c r="F133" s="114"/>
      <c r="G133" s="114"/>
      <c r="H133" s="114"/>
      <c r="I133" s="114"/>
      <c r="J133" s="114"/>
      <c r="K133" s="114"/>
      <c r="L133" s="114"/>
      <c r="M133" s="114"/>
      <c r="N133" s="114"/>
      <c r="O133" s="114"/>
      <c r="P133" s="114"/>
    </row>
    <row r="134" spans="1:16" ht="22.9" customHeight="1" x14ac:dyDescent="0.25">
      <c r="A134" s="540"/>
      <c r="B134" s="553"/>
      <c r="C134" s="553"/>
      <c r="D134" s="541"/>
      <c r="E134" s="114"/>
      <c r="F134" s="114"/>
      <c r="G134" s="114"/>
      <c r="H134" s="114"/>
      <c r="I134" s="114"/>
      <c r="J134" s="114"/>
      <c r="K134" s="114"/>
      <c r="L134" s="114"/>
      <c r="M134" s="114"/>
      <c r="N134" s="114"/>
      <c r="O134" s="114"/>
      <c r="P134" s="114"/>
    </row>
    <row r="135" spans="1:16" ht="23.45" customHeight="1" x14ac:dyDescent="0.25"/>
    <row r="136" spans="1:16" s="169" customFormat="1" ht="24.6" customHeight="1" x14ac:dyDescent="0.25">
      <c r="A136" s="339" t="s">
        <v>74</v>
      </c>
      <c r="B136" s="340"/>
      <c r="C136" s="340"/>
      <c r="D136" s="340"/>
      <c r="E136" s="340"/>
      <c r="F136" s="340"/>
      <c r="G136" s="340"/>
      <c r="H136" s="340"/>
      <c r="I136" s="340"/>
      <c r="J136" s="340"/>
      <c r="K136" s="340"/>
      <c r="L136" s="340"/>
      <c r="M136" s="340"/>
      <c r="N136" s="340"/>
      <c r="O136" s="340"/>
      <c r="P136" s="341"/>
    </row>
    <row r="137" spans="1:16" s="169" customFormat="1" ht="24.6" customHeight="1" x14ac:dyDescent="0.25">
      <c r="A137" s="332" t="s">
        <v>75</v>
      </c>
      <c r="B137" s="333"/>
      <c r="C137" s="333"/>
      <c r="D137" s="333"/>
      <c r="E137" s="333"/>
      <c r="F137" s="333"/>
      <c r="G137" s="333"/>
      <c r="H137" s="333"/>
      <c r="I137" s="333"/>
      <c r="J137" s="333"/>
      <c r="K137" s="333"/>
      <c r="L137" s="333"/>
      <c r="M137" s="333"/>
      <c r="N137" s="333"/>
      <c r="O137" s="333"/>
      <c r="P137" s="334"/>
    </row>
    <row r="138" spans="1:16" s="169" customFormat="1" ht="24.6" customHeight="1" x14ac:dyDescent="0.25">
      <c r="A138" s="332" t="s">
        <v>76</v>
      </c>
      <c r="B138" s="333"/>
      <c r="C138" s="333"/>
      <c r="D138" s="333"/>
      <c r="E138" s="333"/>
      <c r="F138" s="333"/>
      <c r="G138" s="333"/>
      <c r="H138" s="333"/>
      <c r="I138" s="333"/>
      <c r="J138" s="333"/>
      <c r="K138" s="333"/>
      <c r="L138" s="333"/>
      <c r="M138" s="333"/>
      <c r="N138" s="333"/>
      <c r="O138" s="333"/>
      <c r="P138" s="334"/>
    </row>
    <row r="139" spans="1:16" s="169" customFormat="1" ht="24.6" customHeight="1" x14ac:dyDescent="0.25">
      <c r="A139" s="335" t="s">
        <v>77</v>
      </c>
      <c r="B139" s="336"/>
      <c r="C139" s="336"/>
      <c r="D139" s="336"/>
      <c r="E139" s="336"/>
      <c r="F139" s="336"/>
      <c r="G139" s="336"/>
      <c r="H139" s="336"/>
      <c r="I139" s="336"/>
      <c r="J139" s="336"/>
      <c r="K139" s="336"/>
      <c r="L139" s="336"/>
      <c r="M139" s="336"/>
      <c r="N139" s="336"/>
      <c r="O139" s="336"/>
      <c r="P139" s="337"/>
    </row>
    <row r="141" spans="1:16" ht="38.450000000000003" customHeight="1" x14ac:dyDescent="0.25">
      <c r="A141" s="338" t="s">
        <v>284</v>
      </c>
      <c r="B141" s="338"/>
      <c r="C141" s="338"/>
      <c r="D141" s="338"/>
      <c r="E141" s="338"/>
      <c r="F141" s="338"/>
      <c r="G141" s="338"/>
      <c r="H141" s="338"/>
      <c r="I141" s="338"/>
      <c r="J141" s="338"/>
      <c r="K141" s="338"/>
      <c r="L141" s="338"/>
      <c r="M141" s="338"/>
      <c r="N141" s="338"/>
      <c r="O141" s="338"/>
      <c r="P141" s="338"/>
    </row>
  </sheetData>
  <mergeCells count="428">
    <mergeCell ref="A132:D132"/>
    <mergeCell ref="A133:D133"/>
    <mergeCell ref="A134:D134"/>
    <mergeCell ref="M125:M126"/>
    <mergeCell ref="A127:D127"/>
    <mergeCell ref="A128:D128"/>
    <mergeCell ref="A129:D129"/>
    <mergeCell ref="A130:D130"/>
    <mergeCell ref="A131:D131"/>
    <mergeCell ref="A123:D123"/>
    <mergeCell ref="G123:H123"/>
    <mergeCell ref="K123:L123"/>
    <mergeCell ref="M123:N123"/>
    <mergeCell ref="O123:P123"/>
    <mergeCell ref="A125:D126"/>
    <mergeCell ref="E125:H125"/>
    <mergeCell ref="I125:I126"/>
    <mergeCell ref="J125:J126"/>
    <mergeCell ref="K125:K126"/>
    <mergeCell ref="A121:D121"/>
    <mergeCell ref="G121:H121"/>
    <mergeCell ref="K121:L121"/>
    <mergeCell ref="M121:N121"/>
    <mergeCell ref="O121:P121"/>
    <mergeCell ref="A122:D122"/>
    <mergeCell ref="G122:H122"/>
    <mergeCell ref="K122:L122"/>
    <mergeCell ref="M122:N122"/>
    <mergeCell ref="O122:P122"/>
    <mergeCell ref="A119:D119"/>
    <mergeCell ref="G119:H119"/>
    <mergeCell ref="K119:L119"/>
    <mergeCell ref="M119:N119"/>
    <mergeCell ref="O119:P119"/>
    <mergeCell ref="A120:D120"/>
    <mergeCell ref="G120:H120"/>
    <mergeCell ref="K120:L120"/>
    <mergeCell ref="M120:N120"/>
    <mergeCell ref="O120:P120"/>
    <mergeCell ref="A117:D117"/>
    <mergeCell ref="G117:H117"/>
    <mergeCell ref="K117:L117"/>
    <mergeCell ref="M117:N117"/>
    <mergeCell ref="O117:P117"/>
    <mergeCell ref="A118:D118"/>
    <mergeCell ref="G118:H118"/>
    <mergeCell ref="K118:L118"/>
    <mergeCell ref="M118:N118"/>
    <mergeCell ref="O118:P118"/>
    <mergeCell ref="A115:D115"/>
    <mergeCell ref="G115:H115"/>
    <mergeCell ref="K115:L115"/>
    <mergeCell ref="M115:N115"/>
    <mergeCell ref="O115:P115"/>
    <mergeCell ref="A116:D116"/>
    <mergeCell ref="G116:H116"/>
    <mergeCell ref="K116:L116"/>
    <mergeCell ref="M116:N116"/>
    <mergeCell ref="O116:P116"/>
    <mergeCell ref="A113:D113"/>
    <mergeCell ref="G113:H113"/>
    <mergeCell ref="K113:L113"/>
    <mergeCell ref="M113:N113"/>
    <mergeCell ref="O113:P113"/>
    <mergeCell ref="A114:D114"/>
    <mergeCell ref="G114:H114"/>
    <mergeCell ref="K114:L114"/>
    <mergeCell ref="M114:N114"/>
    <mergeCell ref="O114:P114"/>
    <mergeCell ref="A111:D111"/>
    <mergeCell ref="G111:H111"/>
    <mergeCell ref="K111:L111"/>
    <mergeCell ref="M111:N111"/>
    <mergeCell ref="O111:P111"/>
    <mergeCell ref="A112:D112"/>
    <mergeCell ref="G112:H112"/>
    <mergeCell ref="K112:L112"/>
    <mergeCell ref="M112:N112"/>
    <mergeCell ref="O112:P112"/>
    <mergeCell ref="A109:D109"/>
    <mergeCell ref="G109:H109"/>
    <mergeCell ref="K109:L109"/>
    <mergeCell ref="M109:N109"/>
    <mergeCell ref="O109:P109"/>
    <mergeCell ref="A110:D110"/>
    <mergeCell ref="G110:H110"/>
    <mergeCell ref="K110:L110"/>
    <mergeCell ref="M110:N110"/>
    <mergeCell ref="O110:P110"/>
    <mergeCell ref="A107:D107"/>
    <mergeCell ref="G107:H107"/>
    <mergeCell ref="K107:L107"/>
    <mergeCell ref="M107:N107"/>
    <mergeCell ref="O107:P107"/>
    <mergeCell ref="A108:D108"/>
    <mergeCell ref="G108:H108"/>
    <mergeCell ref="K108:L108"/>
    <mergeCell ref="M108:N108"/>
    <mergeCell ref="O108:P108"/>
    <mergeCell ref="A105:D105"/>
    <mergeCell ref="G105:H105"/>
    <mergeCell ref="K105:L105"/>
    <mergeCell ref="M105:N105"/>
    <mergeCell ref="O105:P105"/>
    <mergeCell ref="A106:D106"/>
    <mergeCell ref="G106:H106"/>
    <mergeCell ref="K106:L106"/>
    <mergeCell ref="M106:N106"/>
    <mergeCell ref="O106:P106"/>
    <mergeCell ref="A103:D103"/>
    <mergeCell ref="G103:H103"/>
    <mergeCell ref="K103:L103"/>
    <mergeCell ref="M103:N103"/>
    <mergeCell ref="O103:P103"/>
    <mergeCell ref="A104:D104"/>
    <mergeCell ref="G104:H104"/>
    <mergeCell ref="K104:L104"/>
    <mergeCell ref="M104:N104"/>
    <mergeCell ref="O104:P104"/>
    <mergeCell ref="A101:D101"/>
    <mergeCell ref="G101:H101"/>
    <mergeCell ref="K101:L101"/>
    <mergeCell ref="M101:N101"/>
    <mergeCell ref="O101:P101"/>
    <mergeCell ref="A102:D102"/>
    <mergeCell ref="G102:H102"/>
    <mergeCell ref="K102:L102"/>
    <mergeCell ref="M102:N102"/>
    <mergeCell ref="O102:P102"/>
    <mergeCell ref="A99:D99"/>
    <mergeCell ref="G99:H99"/>
    <mergeCell ref="K99:L99"/>
    <mergeCell ref="M99:N99"/>
    <mergeCell ref="O99:P99"/>
    <mergeCell ref="A100:D100"/>
    <mergeCell ref="G100:H100"/>
    <mergeCell ref="K100:L100"/>
    <mergeCell ref="M100:N100"/>
    <mergeCell ref="O100:P100"/>
    <mergeCell ref="A97:D97"/>
    <mergeCell ref="G97:H97"/>
    <mergeCell ref="K97:L97"/>
    <mergeCell ref="M97:N97"/>
    <mergeCell ref="O97:P97"/>
    <mergeCell ref="A98:D98"/>
    <mergeCell ref="G98:H98"/>
    <mergeCell ref="K98:L98"/>
    <mergeCell ref="M98:N98"/>
    <mergeCell ref="O98:P98"/>
    <mergeCell ref="A95:D95"/>
    <mergeCell ref="G95:H95"/>
    <mergeCell ref="K95:L95"/>
    <mergeCell ref="M95:N95"/>
    <mergeCell ref="O95:P95"/>
    <mergeCell ref="A96:D96"/>
    <mergeCell ref="G96:H96"/>
    <mergeCell ref="K96:L96"/>
    <mergeCell ref="M96:N96"/>
    <mergeCell ref="O96:P96"/>
    <mergeCell ref="A93:D93"/>
    <mergeCell ref="G93:H93"/>
    <mergeCell ref="K93:L93"/>
    <mergeCell ref="M93:N93"/>
    <mergeCell ref="O93:P93"/>
    <mergeCell ref="A94:D94"/>
    <mergeCell ref="G94:H94"/>
    <mergeCell ref="K94:L94"/>
    <mergeCell ref="M94:N94"/>
    <mergeCell ref="O94:P94"/>
    <mergeCell ref="A91:D91"/>
    <mergeCell ref="G91:H91"/>
    <mergeCell ref="K91:L91"/>
    <mergeCell ref="M91:N91"/>
    <mergeCell ref="O91:P91"/>
    <mergeCell ref="A92:D92"/>
    <mergeCell ref="G92:H92"/>
    <mergeCell ref="K92:L92"/>
    <mergeCell ref="M92:N92"/>
    <mergeCell ref="O92:P92"/>
    <mergeCell ref="A89:D89"/>
    <mergeCell ref="G89:H89"/>
    <mergeCell ref="K89:L89"/>
    <mergeCell ref="M89:N89"/>
    <mergeCell ref="O89:P89"/>
    <mergeCell ref="A90:D90"/>
    <mergeCell ref="G90:H90"/>
    <mergeCell ref="K90:L90"/>
    <mergeCell ref="M90:N90"/>
    <mergeCell ref="O90:P90"/>
    <mergeCell ref="A87:D87"/>
    <mergeCell ref="G87:H87"/>
    <mergeCell ref="K87:L87"/>
    <mergeCell ref="M87:N87"/>
    <mergeCell ref="O87:P87"/>
    <mergeCell ref="A88:D88"/>
    <mergeCell ref="G88:H88"/>
    <mergeCell ref="K88:L88"/>
    <mergeCell ref="M88:N88"/>
    <mergeCell ref="O88:P88"/>
    <mergeCell ref="M84:N84"/>
    <mergeCell ref="O84:P84"/>
    <mergeCell ref="A86:D86"/>
    <mergeCell ref="G86:H86"/>
    <mergeCell ref="K86:L86"/>
    <mergeCell ref="M86:N86"/>
    <mergeCell ref="O86:P86"/>
    <mergeCell ref="C81:I81"/>
    <mergeCell ref="A82:P82"/>
    <mergeCell ref="A83:D84"/>
    <mergeCell ref="E83:F83"/>
    <mergeCell ref="G83:H83"/>
    <mergeCell ref="K83:L83"/>
    <mergeCell ref="M83:N83"/>
    <mergeCell ref="O83:P83"/>
    <mergeCell ref="G84:H84"/>
    <mergeCell ref="K84:L84"/>
    <mergeCell ref="A74:A80"/>
    <mergeCell ref="C74:I74"/>
    <mergeCell ref="C75:I75"/>
    <mergeCell ref="C76:I76"/>
    <mergeCell ref="C77:I77"/>
    <mergeCell ref="C78:I78"/>
    <mergeCell ref="C79:I79"/>
    <mergeCell ref="C80:I80"/>
    <mergeCell ref="A68:P68"/>
    <mergeCell ref="A69:A70"/>
    <mergeCell ref="B69:B70"/>
    <mergeCell ref="C69:I70"/>
    <mergeCell ref="J69:J70"/>
    <mergeCell ref="A71:A73"/>
    <mergeCell ref="C71:I71"/>
    <mergeCell ref="C72:I72"/>
    <mergeCell ref="C73:I73"/>
    <mergeCell ref="A63:P63"/>
    <mergeCell ref="A64:C64"/>
    <mergeCell ref="D64:P64"/>
    <mergeCell ref="A65:C65"/>
    <mergeCell ref="D65:P65"/>
    <mergeCell ref="A66:C66"/>
    <mergeCell ref="D66:P66"/>
    <mergeCell ref="A60:B60"/>
    <mergeCell ref="C60:N60"/>
    <mergeCell ref="O60:P60"/>
    <mergeCell ref="A61:B61"/>
    <mergeCell ref="C61:N61"/>
    <mergeCell ref="O61:P61"/>
    <mergeCell ref="A56:B56"/>
    <mergeCell ref="A57:P57"/>
    <mergeCell ref="A58:B58"/>
    <mergeCell ref="C58:N58"/>
    <mergeCell ref="O58:P58"/>
    <mergeCell ref="A59:B59"/>
    <mergeCell ref="C59:N59"/>
    <mergeCell ref="O59:P59"/>
    <mergeCell ref="A53:B53"/>
    <mergeCell ref="I53:J53"/>
    <mergeCell ref="A54:B54"/>
    <mergeCell ref="I54:J54"/>
    <mergeCell ref="A55:B55"/>
    <mergeCell ref="I55:J55"/>
    <mergeCell ref="A49:P49"/>
    <mergeCell ref="A50:B51"/>
    <mergeCell ref="C50:H50"/>
    <mergeCell ref="I50:J51"/>
    <mergeCell ref="A52:B52"/>
    <mergeCell ref="I52:J52"/>
    <mergeCell ref="A46:C46"/>
    <mergeCell ref="E46:F46"/>
    <mergeCell ref="G46:H46"/>
    <mergeCell ref="A47:C47"/>
    <mergeCell ref="E47:F47"/>
    <mergeCell ref="G47:H47"/>
    <mergeCell ref="A44:C44"/>
    <mergeCell ref="E44:F44"/>
    <mergeCell ref="G44:H44"/>
    <mergeCell ref="A45:C45"/>
    <mergeCell ref="E45:F45"/>
    <mergeCell ref="G45:H45"/>
    <mergeCell ref="A42:C42"/>
    <mergeCell ref="E42:F42"/>
    <mergeCell ref="G42:H42"/>
    <mergeCell ref="A43:C43"/>
    <mergeCell ref="E43:F43"/>
    <mergeCell ref="G43:H43"/>
    <mergeCell ref="A35:B35"/>
    <mergeCell ref="G35:H35"/>
    <mergeCell ref="K35:L35"/>
    <mergeCell ref="M35:N35"/>
    <mergeCell ref="O35:P35"/>
    <mergeCell ref="A40:C40"/>
    <mergeCell ref="E40:F40"/>
    <mergeCell ref="G40:H40"/>
    <mergeCell ref="A41:C41"/>
    <mergeCell ref="E41:F41"/>
    <mergeCell ref="G41:H41"/>
    <mergeCell ref="A37:P37"/>
    <mergeCell ref="A38:C39"/>
    <mergeCell ref="D38:F38"/>
    <mergeCell ref="G38:J38"/>
    <mergeCell ref="K38:M38"/>
    <mergeCell ref="N38:P38"/>
    <mergeCell ref="E39:F39"/>
    <mergeCell ref="G39:H39"/>
    <mergeCell ref="A33:B33"/>
    <mergeCell ref="G33:H33"/>
    <mergeCell ref="K33:L33"/>
    <mergeCell ref="M33:N33"/>
    <mergeCell ref="O33:P33"/>
    <mergeCell ref="A34:B34"/>
    <mergeCell ref="G34:H34"/>
    <mergeCell ref="K34:L34"/>
    <mergeCell ref="M34:N34"/>
    <mergeCell ref="O34:P34"/>
    <mergeCell ref="A31:B31"/>
    <mergeCell ref="G31:H31"/>
    <mergeCell ref="K31:L31"/>
    <mergeCell ref="M31:N31"/>
    <mergeCell ref="O31:P31"/>
    <mergeCell ref="A32:B32"/>
    <mergeCell ref="G32:H32"/>
    <mergeCell ref="K32:L32"/>
    <mergeCell ref="M32:N32"/>
    <mergeCell ref="O32:P32"/>
    <mergeCell ref="A29:B29"/>
    <mergeCell ref="G29:H29"/>
    <mergeCell ref="K29:L29"/>
    <mergeCell ref="M29:N29"/>
    <mergeCell ref="O29:P29"/>
    <mergeCell ref="A30:B30"/>
    <mergeCell ref="G30:H30"/>
    <mergeCell ref="K30:L30"/>
    <mergeCell ref="M30:N30"/>
    <mergeCell ref="O30:P30"/>
    <mergeCell ref="A27:B27"/>
    <mergeCell ref="G27:H27"/>
    <mergeCell ref="K27:L27"/>
    <mergeCell ref="M27:N27"/>
    <mergeCell ref="O27:P27"/>
    <mergeCell ref="A28:B28"/>
    <mergeCell ref="G28:H28"/>
    <mergeCell ref="K28:L28"/>
    <mergeCell ref="M28:N28"/>
    <mergeCell ref="O28:P28"/>
    <mergeCell ref="A25:B25"/>
    <mergeCell ref="G25:H25"/>
    <mergeCell ref="K25:L25"/>
    <mergeCell ref="M25:N25"/>
    <mergeCell ref="O25:P25"/>
    <mergeCell ref="A26:B26"/>
    <mergeCell ref="G26:H26"/>
    <mergeCell ref="K26:L26"/>
    <mergeCell ref="M26:N26"/>
    <mergeCell ref="O26:P26"/>
    <mergeCell ref="A23:B24"/>
    <mergeCell ref="C23:F23"/>
    <mergeCell ref="G23:H23"/>
    <mergeCell ref="K23:L23"/>
    <mergeCell ref="M23:N23"/>
    <mergeCell ref="O23:P23"/>
    <mergeCell ref="G24:H24"/>
    <mergeCell ref="K24:L24"/>
    <mergeCell ref="M24:N24"/>
    <mergeCell ref="O24:P24"/>
    <mergeCell ref="A20:D20"/>
    <mergeCell ref="G20:H20"/>
    <mergeCell ref="K20:L20"/>
    <mergeCell ref="M20:N20"/>
    <mergeCell ref="O20:P20"/>
    <mergeCell ref="A21:D21"/>
    <mergeCell ref="G21:H21"/>
    <mergeCell ref="K21:L21"/>
    <mergeCell ref="M21:N21"/>
    <mergeCell ref="O21:P21"/>
    <mergeCell ref="A18:D18"/>
    <mergeCell ref="G18:H18"/>
    <mergeCell ref="K18:L18"/>
    <mergeCell ref="M18:N18"/>
    <mergeCell ref="O18:P18"/>
    <mergeCell ref="A19:D19"/>
    <mergeCell ref="G19:H19"/>
    <mergeCell ref="K19:L19"/>
    <mergeCell ref="M19:N19"/>
    <mergeCell ref="O19:P19"/>
    <mergeCell ref="A16:D16"/>
    <mergeCell ref="G16:H16"/>
    <mergeCell ref="K16:L16"/>
    <mergeCell ref="M16:N16"/>
    <mergeCell ref="O16:P16"/>
    <mergeCell ref="A17:D17"/>
    <mergeCell ref="G17:H17"/>
    <mergeCell ref="K17:L17"/>
    <mergeCell ref="M17:N17"/>
    <mergeCell ref="O17:P17"/>
    <mergeCell ref="E12:F12"/>
    <mergeCell ref="G12:H12"/>
    <mergeCell ref="K12:L12"/>
    <mergeCell ref="M12:N12"/>
    <mergeCell ref="O12:P12"/>
    <mergeCell ref="G13:H13"/>
    <mergeCell ref="A15:D15"/>
    <mergeCell ref="G15:H15"/>
    <mergeCell ref="K15:L15"/>
    <mergeCell ref="M15:N15"/>
    <mergeCell ref="O15:P15"/>
    <mergeCell ref="N1:P1"/>
    <mergeCell ref="E2:J2"/>
    <mergeCell ref="D3:L3"/>
    <mergeCell ref="A6:C6"/>
    <mergeCell ref="D6:O6"/>
    <mergeCell ref="A7:C7"/>
    <mergeCell ref="D7:O7"/>
    <mergeCell ref="A85:D85"/>
    <mergeCell ref="G85:H85"/>
    <mergeCell ref="K85:L85"/>
    <mergeCell ref="M85:N85"/>
    <mergeCell ref="O85:P85"/>
    <mergeCell ref="K13:L13"/>
    <mergeCell ref="M13:N13"/>
    <mergeCell ref="O13:P13"/>
    <mergeCell ref="A14:D14"/>
    <mergeCell ref="G14:H14"/>
    <mergeCell ref="K14:L14"/>
    <mergeCell ref="M14:N14"/>
    <mergeCell ref="O14:P14"/>
    <mergeCell ref="A8:C8"/>
    <mergeCell ref="D8:O8"/>
    <mergeCell ref="A10:P10"/>
    <mergeCell ref="A12:D13"/>
  </mergeCells>
  <pageMargins left="0.39370078740157483" right="0.15748031496062992" top="0" bottom="0" header="0.31496062992125984" footer="0.31496062992125984"/>
  <pageSetup paperSize="9" scale="93" orientation="landscape" r:id="rId1"/>
  <rowBreaks count="5" manualBreakCount="5">
    <brk id="26" max="15" man="1"/>
    <brk id="49" max="15" man="1"/>
    <brk id="65" max="15" man="1"/>
    <brk id="110" max="15" man="1"/>
    <brk id="132" max="1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4"/>
  <sheetViews>
    <sheetView showZeros="0" view="pageBreakPreview" zoomScale="80" zoomScaleNormal="90" zoomScaleSheetLayoutView="80" workbookViewId="0">
      <selection activeCell="K87" sqref="K87:L87"/>
    </sheetView>
  </sheetViews>
  <sheetFormatPr defaultColWidth="10.140625" defaultRowHeight="15.75" x14ac:dyDescent="0.25"/>
  <cols>
    <col min="1" max="16384" width="10.14062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2"/>
      <c r="E4" s="2"/>
      <c r="F4" s="2"/>
      <c r="G4" s="2"/>
      <c r="H4" s="2"/>
      <c r="I4" s="2"/>
      <c r="J4" s="2"/>
      <c r="K4" s="2"/>
      <c r="L4" s="2"/>
    </row>
    <row r="5" spans="1:16" x14ac:dyDescent="0.25">
      <c r="P5" s="3" t="s">
        <v>2</v>
      </c>
    </row>
    <row r="6" spans="1:16" ht="23.45" customHeight="1" x14ac:dyDescent="0.25">
      <c r="A6" s="606" t="s">
        <v>3</v>
      </c>
      <c r="B6" s="606"/>
      <c r="C6" s="606"/>
      <c r="D6" s="611" t="s">
        <v>119</v>
      </c>
      <c r="E6" s="612"/>
      <c r="F6" s="612"/>
      <c r="G6" s="612"/>
      <c r="H6" s="612"/>
      <c r="I6" s="612"/>
      <c r="J6" s="612"/>
      <c r="K6" s="612"/>
      <c r="L6" s="612"/>
      <c r="M6" s="612"/>
      <c r="N6" s="612"/>
      <c r="O6" s="613"/>
      <c r="P6" s="4">
        <v>1</v>
      </c>
    </row>
    <row r="7" spans="1:16" ht="23.45" customHeight="1" x14ac:dyDescent="0.25">
      <c r="A7" s="606" t="s">
        <v>4</v>
      </c>
      <c r="B7" s="606"/>
      <c r="C7" s="606"/>
      <c r="D7" s="610" t="s">
        <v>80</v>
      </c>
      <c r="E7" s="610"/>
      <c r="F7" s="610"/>
      <c r="G7" s="610"/>
      <c r="H7" s="610"/>
      <c r="I7" s="610"/>
      <c r="J7" s="610"/>
      <c r="K7" s="610"/>
      <c r="L7" s="610"/>
      <c r="M7" s="610"/>
      <c r="N7" s="610"/>
      <c r="O7" s="610"/>
      <c r="P7" s="46" t="s">
        <v>120</v>
      </c>
    </row>
    <row r="8" spans="1:16" ht="23.45" customHeight="1" x14ac:dyDescent="0.25">
      <c r="A8" s="606" t="s">
        <v>5</v>
      </c>
      <c r="B8" s="606"/>
      <c r="C8" s="606"/>
      <c r="D8" s="611"/>
      <c r="E8" s="612"/>
      <c r="F8" s="612"/>
      <c r="G8" s="612"/>
      <c r="H8" s="612"/>
      <c r="I8" s="612"/>
      <c r="J8" s="612"/>
      <c r="K8" s="612"/>
      <c r="L8" s="612"/>
      <c r="M8" s="612"/>
      <c r="N8" s="612"/>
      <c r="O8" s="613"/>
      <c r="P8" s="4"/>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5"/>
      <c r="B11" s="5"/>
      <c r="C11" s="5"/>
      <c r="D11" s="5"/>
      <c r="E11" s="5"/>
      <c r="F11" s="5"/>
      <c r="G11" s="5"/>
      <c r="H11" s="5"/>
      <c r="I11" s="5"/>
      <c r="J11" s="5"/>
      <c r="K11" s="5"/>
      <c r="L11" s="5"/>
      <c r="M11" s="5"/>
      <c r="N11" s="5"/>
      <c r="O11" s="5"/>
      <c r="P11" s="5"/>
    </row>
    <row r="12" spans="1:16" ht="21.6" customHeight="1" x14ac:dyDescent="0.25">
      <c r="A12" s="614" t="s">
        <v>7</v>
      </c>
      <c r="B12" s="615"/>
      <c r="C12" s="615"/>
      <c r="D12" s="616"/>
      <c r="E12" s="593" t="s">
        <v>2</v>
      </c>
      <c r="F12" s="594"/>
      <c r="G12" s="620">
        <v>2014</v>
      </c>
      <c r="H12" s="620"/>
      <c r="I12" s="4">
        <v>2015</v>
      </c>
      <c r="J12" s="4">
        <v>2016</v>
      </c>
      <c r="K12" s="621">
        <v>2017</v>
      </c>
      <c r="L12" s="621"/>
      <c r="M12" s="621">
        <v>2018</v>
      </c>
      <c r="N12" s="621"/>
      <c r="O12" s="621">
        <v>2019</v>
      </c>
      <c r="P12" s="621"/>
    </row>
    <row r="13" spans="1:16" x14ac:dyDescent="0.25">
      <c r="A13" s="617"/>
      <c r="B13" s="618"/>
      <c r="C13" s="618"/>
      <c r="D13" s="619"/>
      <c r="E13" s="4" t="s">
        <v>8</v>
      </c>
      <c r="F13" s="6" t="s">
        <v>9</v>
      </c>
      <c r="G13" s="593" t="s">
        <v>10</v>
      </c>
      <c r="H13" s="594"/>
      <c r="I13" s="4" t="s">
        <v>10</v>
      </c>
      <c r="J13" s="4" t="s">
        <v>11</v>
      </c>
      <c r="K13" s="593" t="s">
        <v>12</v>
      </c>
      <c r="L13" s="594"/>
      <c r="M13" s="593" t="s">
        <v>13</v>
      </c>
      <c r="N13" s="594"/>
      <c r="O13" s="593" t="s">
        <v>13</v>
      </c>
      <c r="P13" s="594"/>
    </row>
    <row r="14" spans="1:16" ht="23.45" customHeight="1" x14ac:dyDescent="0.25">
      <c r="A14" s="622" t="s">
        <v>14</v>
      </c>
      <c r="B14" s="622"/>
      <c r="C14" s="622"/>
      <c r="D14" s="622"/>
      <c r="E14" s="4">
        <v>4</v>
      </c>
      <c r="F14" s="4"/>
      <c r="G14" s="595" t="s">
        <v>15</v>
      </c>
      <c r="H14" s="596"/>
      <c r="I14" s="7" t="s">
        <v>15</v>
      </c>
      <c r="J14" s="29">
        <f>J15+J16+J18+J17+J19+J20</f>
        <v>23789.7</v>
      </c>
      <c r="K14" s="595">
        <f t="shared" ref="K14:O14" si="0">K15+K16+K18+K17+K19+K20</f>
        <v>23961.5</v>
      </c>
      <c r="L14" s="596"/>
      <c r="M14" s="595">
        <f t="shared" si="0"/>
        <v>24111.5</v>
      </c>
      <c r="N14" s="596"/>
      <c r="O14" s="595">
        <f t="shared" si="0"/>
        <v>24111.5</v>
      </c>
      <c r="P14" s="596"/>
    </row>
    <row r="15" spans="1:16" ht="23.45" customHeight="1" x14ac:dyDescent="0.25">
      <c r="A15" s="606" t="s">
        <v>85</v>
      </c>
      <c r="B15" s="606"/>
      <c r="C15" s="606"/>
      <c r="D15" s="606"/>
      <c r="E15" s="4"/>
      <c r="F15" s="4">
        <v>21</v>
      </c>
      <c r="G15" s="593" t="s">
        <v>15</v>
      </c>
      <c r="H15" s="594"/>
      <c r="I15" s="4" t="s">
        <v>15</v>
      </c>
      <c r="J15" s="4">
        <v>984.8</v>
      </c>
      <c r="K15" s="620">
        <v>963.3</v>
      </c>
      <c r="L15" s="620"/>
      <c r="M15" s="620">
        <v>963.3</v>
      </c>
      <c r="N15" s="620"/>
      <c r="O15" s="620">
        <v>963.3</v>
      </c>
      <c r="P15" s="620"/>
    </row>
    <row r="16" spans="1:16" ht="23.45" customHeight="1" x14ac:dyDescent="0.25">
      <c r="A16" s="606" t="s">
        <v>93</v>
      </c>
      <c r="B16" s="606"/>
      <c r="C16" s="606"/>
      <c r="D16" s="606"/>
      <c r="E16" s="4"/>
      <c r="F16" s="4">
        <v>22</v>
      </c>
      <c r="G16" s="620" t="s">
        <v>15</v>
      </c>
      <c r="H16" s="620"/>
      <c r="I16" s="4" t="s">
        <v>15</v>
      </c>
      <c r="J16" s="4">
        <v>22198.7</v>
      </c>
      <c r="K16" s="620">
        <v>21861.200000000001</v>
      </c>
      <c r="L16" s="620"/>
      <c r="M16" s="620">
        <v>22011.200000000001</v>
      </c>
      <c r="N16" s="620"/>
      <c r="O16" s="620">
        <v>22011.200000000001</v>
      </c>
      <c r="P16" s="620"/>
    </row>
    <row r="17" spans="1:16" ht="23.45" customHeight="1" x14ac:dyDescent="0.25">
      <c r="A17" s="606" t="s">
        <v>105</v>
      </c>
      <c r="B17" s="606"/>
      <c r="C17" s="606"/>
      <c r="D17" s="606"/>
      <c r="E17" s="4"/>
      <c r="F17" s="4">
        <v>27</v>
      </c>
      <c r="G17" s="620" t="s">
        <v>15</v>
      </c>
      <c r="H17" s="620"/>
      <c r="I17" s="4" t="s">
        <v>15</v>
      </c>
      <c r="J17" s="4">
        <v>30</v>
      </c>
      <c r="K17" s="620">
        <v>30</v>
      </c>
      <c r="L17" s="620"/>
      <c r="M17" s="620">
        <v>30</v>
      </c>
      <c r="N17" s="620"/>
      <c r="O17" s="620">
        <v>30</v>
      </c>
      <c r="P17" s="620"/>
    </row>
    <row r="18" spans="1:16" ht="23.45" customHeight="1" x14ac:dyDescent="0.25">
      <c r="A18" s="611" t="s">
        <v>211</v>
      </c>
      <c r="B18" s="612"/>
      <c r="C18" s="612"/>
      <c r="D18" s="613"/>
      <c r="E18" s="210"/>
      <c r="F18" s="210">
        <v>28</v>
      </c>
      <c r="G18" s="593" t="s">
        <v>15</v>
      </c>
      <c r="H18" s="594"/>
      <c r="I18" s="210" t="s">
        <v>15</v>
      </c>
      <c r="J18" s="210">
        <v>35</v>
      </c>
      <c r="K18" s="593"/>
      <c r="L18" s="594"/>
      <c r="M18" s="593"/>
      <c r="N18" s="594"/>
      <c r="O18" s="593"/>
      <c r="P18" s="594"/>
    </row>
    <row r="19" spans="1:16" ht="23.45" customHeight="1" x14ac:dyDescent="0.25">
      <c r="A19" s="970" t="s">
        <v>416</v>
      </c>
      <c r="B19" s="970"/>
      <c r="C19" s="970"/>
      <c r="D19" s="970"/>
      <c r="E19" s="4"/>
      <c r="F19" s="4">
        <v>31</v>
      </c>
      <c r="G19" s="620" t="s">
        <v>15</v>
      </c>
      <c r="H19" s="620"/>
      <c r="I19" s="4" t="s">
        <v>15</v>
      </c>
      <c r="J19" s="4">
        <v>261</v>
      </c>
      <c r="K19" s="620">
        <v>700</v>
      </c>
      <c r="L19" s="620"/>
      <c r="M19" s="620">
        <v>700</v>
      </c>
      <c r="N19" s="620"/>
      <c r="O19" s="620">
        <v>700</v>
      </c>
      <c r="P19" s="620"/>
    </row>
    <row r="20" spans="1:16" ht="23.45" customHeight="1" x14ac:dyDescent="0.25">
      <c r="A20" s="606" t="s">
        <v>111</v>
      </c>
      <c r="B20" s="606"/>
      <c r="C20" s="606"/>
      <c r="D20" s="606"/>
      <c r="E20" s="4"/>
      <c r="F20" s="4">
        <v>33</v>
      </c>
      <c r="G20" s="620" t="s">
        <v>15</v>
      </c>
      <c r="H20" s="620"/>
      <c r="I20" s="4" t="s">
        <v>15</v>
      </c>
      <c r="J20" s="4">
        <v>280.2</v>
      </c>
      <c r="K20" s="620">
        <v>407</v>
      </c>
      <c r="L20" s="620"/>
      <c r="M20" s="620">
        <v>407</v>
      </c>
      <c r="N20" s="620"/>
      <c r="O20" s="620">
        <v>407</v>
      </c>
      <c r="P20" s="620"/>
    </row>
    <row r="21" spans="1:16" ht="23.45" customHeight="1" x14ac:dyDescent="0.25">
      <c r="A21" s="606"/>
      <c r="B21" s="606"/>
      <c r="C21" s="606"/>
      <c r="D21" s="606"/>
      <c r="E21" s="4"/>
      <c r="F21" s="4"/>
      <c r="G21" s="620" t="s">
        <v>15</v>
      </c>
      <c r="H21" s="620"/>
      <c r="I21" s="4" t="s">
        <v>15</v>
      </c>
      <c r="J21" s="4"/>
      <c r="K21" s="620"/>
      <c r="L21" s="620"/>
      <c r="M21" s="620"/>
      <c r="N21" s="620"/>
      <c r="O21" s="620"/>
      <c r="P21" s="620"/>
    </row>
    <row r="22" spans="1:16" ht="14.45" customHeight="1" x14ac:dyDescent="0.25"/>
    <row r="23" spans="1:16" ht="22.5" customHeight="1" x14ac:dyDescent="0.25">
      <c r="A23" s="614" t="s">
        <v>7</v>
      </c>
      <c r="B23" s="616"/>
      <c r="C23" s="621" t="s">
        <v>2</v>
      </c>
      <c r="D23" s="621"/>
      <c r="E23" s="621"/>
      <c r="F23" s="621"/>
      <c r="G23" s="620">
        <v>2014</v>
      </c>
      <c r="H23" s="620"/>
      <c r="I23" s="4">
        <v>2015</v>
      </c>
      <c r="J23" s="4">
        <v>2016</v>
      </c>
      <c r="K23" s="621">
        <v>2017</v>
      </c>
      <c r="L23" s="621"/>
      <c r="M23" s="621">
        <v>2018</v>
      </c>
      <c r="N23" s="621"/>
      <c r="O23" s="621">
        <v>2019</v>
      </c>
      <c r="P23" s="621"/>
    </row>
    <row r="24" spans="1:16" ht="35.450000000000003" customHeight="1" x14ac:dyDescent="0.25">
      <c r="A24" s="617"/>
      <c r="B24" s="619"/>
      <c r="C24" s="4" t="s">
        <v>16</v>
      </c>
      <c r="D24" s="4" t="s">
        <v>17</v>
      </c>
      <c r="E24" s="4" t="s">
        <v>8</v>
      </c>
      <c r="F24" s="6" t="s">
        <v>9</v>
      </c>
      <c r="G24" s="593" t="s">
        <v>10</v>
      </c>
      <c r="H24" s="594"/>
      <c r="I24" s="4" t="s">
        <v>10</v>
      </c>
      <c r="J24" s="4" t="s">
        <v>11</v>
      </c>
      <c r="K24" s="593" t="s">
        <v>12</v>
      </c>
      <c r="L24" s="594"/>
      <c r="M24" s="593" t="s">
        <v>13</v>
      </c>
      <c r="N24" s="594"/>
      <c r="O24" s="593" t="s">
        <v>13</v>
      </c>
      <c r="P24" s="594"/>
    </row>
    <row r="25" spans="1:16" ht="53.45" customHeight="1" x14ac:dyDescent="0.25">
      <c r="A25" s="623" t="s">
        <v>18</v>
      </c>
      <c r="B25" s="624"/>
      <c r="C25" s="8"/>
      <c r="D25" s="8"/>
      <c r="E25" s="8"/>
      <c r="F25" s="8"/>
      <c r="G25" s="625" t="s">
        <v>15</v>
      </c>
      <c r="H25" s="625"/>
      <c r="I25" s="7" t="s">
        <v>15</v>
      </c>
      <c r="J25" s="13">
        <v>23789.7</v>
      </c>
      <c r="K25" s="700">
        <v>23961.5</v>
      </c>
      <c r="L25" s="700"/>
      <c r="M25" s="700">
        <v>24111.5</v>
      </c>
      <c r="N25" s="700"/>
      <c r="O25" s="700">
        <v>24111.5</v>
      </c>
      <c r="P25" s="700"/>
    </row>
    <row r="26" spans="1:16" ht="32.450000000000003" customHeight="1" x14ac:dyDescent="0.25">
      <c r="A26" s="628" t="s">
        <v>19</v>
      </c>
      <c r="B26" s="629"/>
      <c r="C26" s="9">
        <v>112</v>
      </c>
      <c r="D26" s="8"/>
      <c r="E26" s="8"/>
      <c r="F26" s="8"/>
      <c r="G26" s="620" t="s">
        <v>15</v>
      </c>
      <c r="H26" s="620"/>
      <c r="I26" s="4" t="s">
        <v>15</v>
      </c>
      <c r="J26" s="8"/>
      <c r="K26" s="621"/>
      <c r="L26" s="621"/>
      <c r="M26" s="621"/>
      <c r="N26" s="621"/>
      <c r="O26" s="621"/>
      <c r="P26" s="621"/>
    </row>
    <row r="27" spans="1:16" ht="18.600000000000001" customHeight="1" x14ac:dyDescent="0.25">
      <c r="A27" s="621"/>
      <c r="B27" s="621"/>
      <c r="C27" s="8"/>
      <c r="D27" s="8"/>
      <c r="E27" s="8"/>
      <c r="F27" s="8"/>
      <c r="G27" s="620" t="s">
        <v>15</v>
      </c>
      <c r="H27" s="620"/>
      <c r="I27" s="4" t="s">
        <v>15</v>
      </c>
      <c r="J27" s="8"/>
      <c r="K27" s="621"/>
      <c r="L27" s="621"/>
      <c r="M27" s="621"/>
      <c r="N27" s="621"/>
      <c r="O27" s="621"/>
      <c r="P27" s="621"/>
    </row>
    <row r="28" spans="1:16" ht="32.450000000000003" customHeight="1" x14ac:dyDescent="0.25">
      <c r="A28" s="628" t="s">
        <v>20</v>
      </c>
      <c r="B28" s="629"/>
      <c r="C28" s="9">
        <v>112</v>
      </c>
      <c r="D28" s="8"/>
      <c r="E28" s="8"/>
      <c r="F28" s="8"/>
      <c r="G28" s="620" t="s">
        <v>15</v>
      </c>
      <c r="H28" s="620"/>
      <c r="I28" s="4" t="s">
        <v>15</v>
      </c>
      <c r="J28" s="8"/>
      <c r="K28" s="621" t="s">
        <v>79</v>
      </c>
      <c r="L28" s="621"/>
      <c r="M28" s="621"/>
      <c r="N28" s="621"/>
      <c r="O28" s="621"/>
      <c r="P28" s="621"/>
    </row>
    <row r="29" spans="1:16" ht="19.149999999999999" customHeight="1" x14ac:dyDescent="0.25">
      <c r="A29" s="621"/>
      <c r="B29" s="621"/>
      <c r="C29" s="8"/>
      <c r="D29" s="8"/>
      <c r="E29" s="8"/>
      <c r="F29" s="8"/>
      <c r="G29" s="620" t="s">
        <v>15</v>
      </c>
      <c r="H29" s="620"/>
      <c r="I29" s="4" t="s">
        <v>15</v>
      </c>
      <c r="J29" s="8"/>
      <c r="K29" s="621"/>
      <c r="L29" s="621"/>
      <c r="M29" s="621"/>
      <c r="N29" s="621"/>
      <c r="O29" s="621"/>
      <c r="P29" s="621"/>
    </row>
    <row r="30" spans="1:16" ht="69" customHeight="1" x14ac:dyDescent="0.25">
      <c r="A30" s="628" t="s">
        <v>21</v>
      </c>
      <c r="B30" s="629"/>
      <c r="C30" s="9">
        <v>111</v>
      </c>
      <c r="D30" s="8"/>
      <c r="E30" s="47">
        <v>4</v>
      </c>
      <c r="F30" s="47">
        <v>10</v>
      </c>
      <c r="G30" s="593" t="s">
        <v>15</v>
      </c>
      <c r="H30" s="594"/>
      <c r="I30" s="4" t="s">
        <v>15</v>
      </c>
      <c r="J30" s="8">
        <v>23789.7</v>
      </c>
      <c r="K30" s="621">
        <v>23961.5</v>
      </c>
      <c r="L30" s="621"/>
      <c r="M30" s="621">
        <v>24111.5</v>
      </c>
      <c r="N30" s="621"/>
      <c r="O30" s="621">
        <v>24111.5</v>
      </c>
      <c r="P30" s="621"/>
    </row>
    <row r="31" spans="1:16" ht="20.45" customHeight="1" x14ac:dyDescent="0.25">
      <c r="A31" s="602"/>
      <c r="B31" s="603"/>
      <c r="C31" s="8"/>
      <c r="D31" s="8"/>
      <c r="E31" s="8"/>
      <c r="F31" s="8"/>
      <c r="G31" s="593" t="s">
        <v>15</v>
      </c>
      <c r="H31" s="594"/>
      <c r="I31" s="4" t="s">
        <v>15</v>
      </c>
      <c r="J31" s="8"/>
      <c r="K31" s="602"/>
      <c r="L31" s="603"/>
      <c r="M31" s="602"/>
      <c r="N31" s="603"/>
      <c r="O31" s="602"/>
      <c r="P31" s="603"/>
    </row>
    <row r="32" spans="1:16" ht="14.45" customHeight="1" x14ac:dyDescent="0.25"/>
    <row r="33" spans="1:16" ht="21" customHeight="1" x14ac:dyDescent="0.25">
      <c r="A33" s="636" t="s">
        <v>22</v>
      </c>
      <c r="B33" s="637"/>
      <c r="C33" s="637"/>
      <c r="D33" s="637"/>
      <c r="E33" s="637"/>
      <c r="F33" s="637"/>
      <c r="G33" s="637"/>
      <c r="H33" s="637"/>
      <c r="I33" s="637"/>
      <c r="J33" s="637"/>
      <c r="K33" s="637"/>
      <c r="L33" s="637"/>
      <c r="M33" s="637"/>
      <c r="N33" s="637"/>
      <c r="O33" s="637"/>
      <c r="P33" s="638"/>
    </row>
    <row r="34" spans="1:16" ht="25.15" customHeight="1" x14ac:dyDescent="0.25">
      <c r="A34" s="620" t="s">
        <v>7</v>
      </c>
      <c r="B34" s="620"/>
      <c r="C34" s="620"/>
      <c r="D34" s="620" t="s">
        <v>2</v>
      </c>
      <c r="E34" s="620"/>
      <c r="F34" s="620"/>
      <c r="G34" s="620" t="s">
        <v>23</v>
      </c>
      <c r="H34" s="620"/>
      <c r="I34" s="620"/>
      <c r="J34" s="620"/>
      <c r="K34" s="620" t="s">
        <v>24</v>
      </c>
      <c r="L34" s="620"/>
      <c r="M34" s="620"/>
      <c r="N34" s="620" t="s">
        <v>25</v>
      </c>
      <c r="O34" s="620"/>
      <c r="P34" s="620"/>
    </row>
    <row r="35" spans="1:16" ht="64.150000000000006" customHeight="1" x14ac:dyDescent="0.25">
      <c r="A35" s="620"/>
      <c r="B35" s="620"/>
      <c r="C35" s="620"/>
      <c r="D35" s="4" t="s">
        <v>8</v>
      </c>
      <c r="E35" s="639" t="s">
        <v>26</v>
      </c>
      <c r="F35" s="639"/>
      <c r="G35" s="640" t="s">
        <v>27</v>
      </c>
      <c r="H35" s="640"/>
      <c r="I35" s="10" t="s">
        <v>28</v>
      </c>
      <c r="J35" s="10" t="s">
        <v>29</v>
      </c>
      <c r="K35" s="10" t="s">
        <v>27</v>
      </c>
      <c r="L35" s="10" t="s">
        <v>28</v>
      </c>
      <c r="M35" s="10" t="s">
        <v>29</v>
      </c>
      <c r="N35" s="10" t="s">
        <v>27</v>
      </c>
      <c r="O35" s="10" t="s">
        <v>28</v>
      </c>
      <c r="P35" s="10" t="s">
        <v>29</v>
      </c>
    </row>
    <row r="36" spans="1:16" ht="20.45" customHeight="1" x14ac:dyDescent="0.25">
      <c r="A36" s="606" t="s">
        <v>30</v>
      </c>
      <c r="B36" s="606"/>
      <c r="C36" s="606"/>
      <c r="D36" s="50"/>
      <c r="E36" s="620"/>
      <c r="F36" s="620"/>
      <c r="G36" s="969">
        <v>23789.7</v>
      </c>
      <c r="H36" s="969"/>
      <c r="I36" s="45">
        <v>171.8</v>
      </c>
      <c r="J36" s="45">
        <v>23961.5</v>
      </c>
      <c r="K36" s="45">
        <v>23789.7</v>
      </c>
      <c r="L36" s="45">
        <v>321.8</v>
      </c>
      <c r="M36" s="45">
        <v>24111.5</v>
      </c>
      <c r="N36" s="45">
        <v>23789.7</v>
      </c>
      <c r="O36" s="327">
        <v>321.8</v>
      </c>
      <c r="P36" s="327">
        <v>24111.5</v>
      </c>
    </row>
    <row r="37" spans="1:16" s="12" customFormat="1" ht="20.45" customHeight="1" x14ac:dyDescent="0.25">
      <c r="A37" s="634" t="s">
        <v>159</v>
      </c>
      <c r="B37" s="634"/>
      <c r="C37" s="634"/>
      <c r="D37" s="49" t="s">
        <v>31</v>
      </c>
      <c r="E37" s="635">
        <v>3</v>
      </c>
      <c r="F37" s="635"/>
      <c r="G37" s="969">
        <v>23789.7</v>
      </c>
      <c r="H37" s="969"/>
      <c r="I37" s="207">
        <v>171.8</v>
      </c>
      <c r="J37" s="207">
        <v>23961.5</v>
      </c>
      <c r="K37" s="207">
        <v>23789.7</v>
      </c>
      <c r="L37" s="207">
        <v>321.8</v>
      </c>
      <c r="M37" s="207">
        <v>24111.5</v>
      </c>
      <c r="N37" s="207">
        <v>23789.7</v>
      </c>
      <c r="O37" s="327">
        <v>321.8</v>
      </c>
      <c r="P37" s="327">
        <v>24111.5</v>
      </c>
    </row>
    <row r="38" spans="1:16" s="12" customFormat="1" ht="20.45" customHeight="1" x14ac:dyDescent="0.25">
      <c r="A38" s="641" t="s">
        <v>32</v>
      </c>
      <c r="B38" s="642"/>
      <c r="C38" s="643"/>
      <c r="D38" s="49" t="s">
        <v>33</v>
      </c>
      <c r="E38" s="644"/>
      <c r="F38" s="645"/>
      <c r="G38" s="644"/>
      <c r="H38" s="645"/>
      <c r="I38" s="11"/>
      <c r="J38" s="11"/>
      <c r="K38" s="11"/>
      <c r="L38" s="11"/>
      <c r="M38" s="11"/>
      <c r="N38" s="11"/>
      <c r="O38" s="325"/>
      <c r="P38" s="325"/>
    </row>
    <row r="39" spans="1:16" ht="20.45" customHeight="1" x14ac:dyDescent="0.25">
      <c r="A39" s="606"/>
      <c r="B39" s="606"/>
      <c r="C39" s="606"/>
      <c r="D39" s="48"/>
      <c r="E39" s="620"/>
      <c r="F39" s="620"/>
      <c r="G39" s="620"/>
      <c r="H39" s="620"/>
      <c r="I39" s="4"/>
      <c r="J39" s="4"/>
      <c r="K39" s="4"/>
      <c r="L39" s="4"/>
      <c r="M39" s="4"/>
      <c r="N39" s="4"/>
      <c r="O39" s="323"/>
      <c r="P39" s="323"/>
    </row>
    <row r="40" spans="1:16" ht="20.45" customHeight="1" x14ac:dyDescent="0.25">
      <c r="A40" s="606" t="s">
        <v>30</v>
      </c>
      <c r="B40" s="606"/>
      <c r="C40" s="606"/>
      <c r="D40" s="50" t="s">
        <v>122</v>
      </c>
      <c r="E40" s="620">
        <v>1</v>
      </c>
      <c r="F40" s="620"/>
      <c r="G40" s="969">
        <v>23789.7</v>
      </c>
      <c r="H40" s="969"/>
      <c r="I40" s="207">
        <v>171.8</v>
      </c>
      <c r="J40" s="207">
        <v>23961.5</v>
      </c>
      <c r="K40" s="207">
        <v>23789.7</v>
      </c>
      <c r="L40" s="207">
        <v>321.8</v>
      </c>
      <c r="M40" s="207">
        <v>24111.5</v>
      </c>
      <c r="N40" s="207">
        <v>23789.7</v>
      </c>
      <c r="O40" s="327">
        <v>321.8</v>
      </c>
      <c r="P40" s="327">
        <v>24111.5</v>
      </c>
    </row>
    <row r="41" spans="1:16" s="12" customFormat="1" ht="20.45" customHeight="1" x14ac:dyDescent="0.25">
      <c r="A41" s="634" t="s">
        <v>34</v>
      </c>
      <c r="B41" s="634"/>
      <c r="C41" s="634"/>
      <c r="D41" s="73"/>
      <c r="E41" s="635"/>
      <c r="F41" s="635"/>
      <c r="G41" s="635"/>
      <c r="H41" s="635"/>
      <c r="I41" s="11"/>
      <c r="J41" s="11"/>
      <c r="K41" s="11"/>
      <c r="L41" s="11"/>
      <c r="M41" s="11"/>
      <c r="N41" s="11"/>
      <c r="O41" s="325"/>
      <c r="P41" s="325"/>
    </row>
    <row r="42" spans="1:16" s="12" customFormat="1" ht="20.45" customHeight="1" x14ac:dyDescent="0.25">
      <c r="A42" s="634" t="s">
        <v>35</v>
      </c>
      <c r="B42" s="634"/>
      <c r="C42" s="634"/>
      <c r="D42" s="74" t="s">
        <v>122</v>
      </c>
      <c r="E42" s="635">
        <v>1</v>
      </c>
      <c r="F42" s="635"/>
      <c r="G42" s="969">
        <v>23789.7</v>
      </c>
      <c r="H42" s="969"/>
      <c r="I42" s="207">
        <v>171.8</v>
      </c>
      <c r="J42" s="207">
        <v>23961.5</v>
      </c>
      <c r="K42" s="207">
        <v>23789.7</v>
      </c>
      <c r="L42" s="207">
        <v>321.8</v>
      </c>
      <c r="M42" s="207">
        <v>24111.5</v>
      </c>
      <c r="N42" s="207">
        <v>23789.7</v>
      </c>
      <c r="O42" s="327">
        <v>321.8</v>
      </c>
      <c r="P42" s="327">
        <v>24111.5</v>
      </c>
    </row>
    <row r="43" spans="1:16" ht="20.45" customHeight="1" x14ac:dyDescent="0.25">
      <c r="A43" s="606"/>
      <c r="B43" s="606"/>
      <c r="C43" s="606"/>
      <c r="D43" s="8"/>
      <c r="E43" s="620"/>
      <c r="F43" s="620"/>
      <c r="G43" s="620"/>
      <c r="H43" s="620"/>
      <c r="I43" s="4"/>
      <c r="J43" s="4"/>
      <c r="K43" s="4"/>
      <c r="L43" s="4"/>
      <c r="M43" s="4"/>
      <c r="N43" s="4"/>
      <c r="O43" s="4"/>
      <c r="P43" s="4"/>
    </row>
    <row r="44" spans="1:16" ht="19.149999999999999" customHeight="1" x14ac:dyDescent="0.25"/>
    <row r="45" spans="1:16" x14ac:dyDescent="0.25">
      <c r="A45" s="622" t="s">
        <v>36</v>
      </c>
      <c r="B45" s="622"/>
      <c r="C45" s="622"/>
      <c r="D45" s="622"/>
      <c r="E45" s="622"/>
      <c r="F45" s="622"/>
      <c r="G45" s="622"/>
      <c r="H45" s="622"/>
      <c r="I45" s="622"/>
      <c r="J45" s="622"/>
      <c r="K45" s="622"/>
      <c r="L45" s="622"/>
      <c r="M45" s="622"/>
      <c r="N45" s="622"/>
      <c r="O45" s="622"/>
      <c r="P45" s="622"/>
    </row>
    <row r="46" spans="1:16" x14ac:dyDescent="0.25">
      <c r="A46" s="620" t="s">
        <v>7</v>
      </c>
      <c r="B46" s="620"/>
      <c r="C46" s="620" t="s">
        <v>2</v>
      </c>
      <c r="D46" s="620"/>
      <c r="E46" s="620"/>
      <c r="F46" s="620"/>
      <c r="G46" s="620"/>
      <c r="H46" s="620"/>
      <c r="I46" s="614" t="s">
        <v>37</v>
      </c>
      <c r="J46" s="616"/>
      <c r="K46" s="4">
        <v>2014</v>
      </c>
      <c r="L46" s="4">
        <v>2015</v>
      </c>
      <c r="M46" s="4">
        <v>2016</v>
      </c>
      <c r="N46" s="4">
        <v>2017</v>
      </c>
      <c r="O46" s="4">
        <v>2018</v>
      </c>
      <c r="P46" s="4">
        <v>2019</v>
      </c>
    </row>
    <row r="47" spans="1:16" ht="51.6" customHeight="1" x14ac:dyDescent="0.25">
      <c r="A47" s="620"/>
      <c r="B47" s="620"/>
      <c r="C47" s="6" t="s">
        <v>38</v>
      </c>
      <c r="D47" s="6" t="s">
        <v>39</v>
      </c>
      <c r="E47" s="6" t="s">
        <v>40</v>
      </c>
      <c r="F47" s="6" t="s">
        <v>41</v>
      </c>
      <c r="G47" s="6" t="s">
        <v>42</v>
      </c>
      <c r="H47" s="6" t="s">
        <v>43</v>
      </c>
      <c r="I47" s="617"/>
      <c r="J47" s="619"/>
      <c r="K47" s="10" t="s">
        <v>10</v>
      </c>
      <c r="L47" s="10" t="s">
        <v>10</v>
      </c>
      <c r="M47" s="10" t="s">
        <v>11</v>
      </c>
      <c r="N47" s="10" t="s">
        <v>12</v>
      </c>
      <c r="O47" s="10" t="s">
        <v>13</v>
      </c>
      <c r="P47" s="10" t="s">
        <v>13</v>
      </c>
    </row>
    <row r="48" spans="1:16" x14ac:dyDescent="0.25">
      <c r="A48" s="597" t="s">
        <v>30</v>
      </c>
      <c r="B48" s="599"/>
      <c r="C48" s="13"/>
      <c r="D48" s="13"/>
      <c r="E48" s="13"/>
      <c r="F48" s="13"/>
      <c r="G48" s="13"/>
      <c r="H48" s="13"/>
      <c r="I48" s="626"/>
      <c r="J48" s="627"/>
      <c r="K48" s="7" t="s">
        <v>15</v>
      </c>
      <c r="L48" s="7" t="s">
        <v>15</v>
      </c>
      <c r="M48" s="13"/>
      <c r="N48" s="13"/>
      <c r="O48" s="13"/>
      <c r="P48" s="13"/>
    </row>
    <row r="49" spans="1:16" ht="46.15" customHeight="1" x14ac:dyDescent="0.25">
      <c r="A49" s="967"/>
      <c r="B49" s="968"/>
      <c r="C49" s="8"/>
      <c r="D49" s="8"/>
      <c r="E49" s="8"/>
      <c r="F49" s="8"/>
      <c r="G49" s="8"/>
      <c r="H49" s="23"/>
      <c r="I49" s="602"/>
      <c r="J49" s="603"/>
      <c r="K49" s="4" t="s">
        <v>15</v>
      </c>
      <c r="L49" s="4" t="s">
        <v>15</v>
      </c>
      <c r="M49" s="17"/>
      <c r="N49" s="25"/>
      <c r="O49" s="25"/>
      <c r="P49" s="8"/>
    </row>
    <row r="50" spans="1:16" x14ac:dyDescent="0.25">
      <c r="A50" s="602"/>
      <c r="B50" s="657"/>
    </row>
    <row r="51" spans="1:16" ht="26.25" customHeight="1" x14ac:dyDescent="0.25">
      <c r="A51" s="658" t="s">
        <v>44</v>
      </c>
      <c r="B51" s="658"/>
      <c r="C51" s="658"/>
      <c r="D51" s="658"/>
      <c r="E51" s="658"/>
      <c r="F51" s="658"/>
      <c r="G51" s="658"/>
      <c r="H51" s="658"/>
      <c r="I51" s="658"/>
      <c r="J51" s="658"/>
      <c r="K51" s="658"/>
      <c r="L51" s="658"/>
      <c r="M51" s="658"/>
      <c r="N51" s="658"/>
      <c r="O51" s="658"/>
      <c r="P51" s="659"/>
    </row>
    <row r="52" spans="1:16" ht="21.6" customHeight="1" x14ac:dyDescent="0.25">
      <c r="A52" s="611"/>
      <c r="B52" s="613"/>
      <c r="C52" s="611"/>
      <c r="D52" s="612"/>
      <c r="E52" s="612"/>
      <c r="F52" s="612"/>
      <c r="G52" s="612"/>
      <c r="H52" s="612"/>
      <c r="I52" s="612"/>
      <c r="J52" s="612"/>
      <c r="K52" s="612"/>
      <c r="L52" s="612"/>
      <c r="M52" s="612"/>
      <c r="N52" s="613"/>
      <c r="O52" s="621" t="s">
        <v>2</v>
      </c>
      <c r="P52" s="621"/>
    </row>
    <row r="53" spans="1:16" ht="20.25" customHeight="1" x14ac:dyDescent="0.25">
      <c r="A53" s="606" t="s">
        <v>45</v>
      </c>
      <c r="B53" s="606"/>
      <c r="C53" s="611" t="s">
        <v>81</v>
      </c>
      <c r="D53" s="612"/>
      <c r="E53" s="612"/>
      <c r="F53" s="612"/>
      <c r="G53" s="612"/>
      <c r="H53" s="612"/>
      <c r="I53" s="612"/>
      <c r="J53" s="612"/>
      <c r="K53" s="612"/>
      <c r="L53" s="612"/>
      <c r="M53" s="612"/>
      <c r="N53" s="613"/>
      <c r="O53" s="660" t="s">
        <v>156</v>
      </c>
      <c r="P53" s="660"/>
    </row>
    <row r="54" spans="1:16" ht="21.6" customHeight="1" x14ac:dyDescent="0.25">
      <c r="A54" s="606" t="s">
        <v>46</v>
      </c>
      <c r="B54" s="606"/>
      <c r="C54" s="611" t="s">
        <v>47</v>
      </c>
      <c r="D54" s="612"/>
      <c r="E54" s="612"/>
      <c r="F54" s="612"/>
      <c r="G54" s="612"/>
      <c r="H54" s="612"/>
      <c r="I54" s="612"/>
      <c r="J54" s="612"/>
      <c r="K54" s="612"/>
      <c r="L54" s="612"/>
      <c r="M54" s="612"/>
      <c r="N54" s="613"/>
      <c r="O54" s="621">
        <v>58</v>
      </c>
      <c r="P54" s="621"/>
    </row>
    <row r="55" spans="1:16" ht="21.6" customHeight="1" x14ac:dyDescent="0.25">
      <c r="A55" s="606" t="s">
        <v>48</v>
      </c>
      <c r="B55" s="606"/>
      <c r="C55" s="611" t="s">
        <v>83</v>
      </c>
      <c r="D55" s="612"/>
      <c r="E55" s="612"/>
      <c r="F55" s="612"/>
      <c r="G55" s="612"/>
      <c r="H55" s="612"/>
      <c r="I55" s="612"/>
      <c r="J55" s="612"/>
      <c r="K55" s="612"/>
      <c r="L55" s="612"/>
      <c r="M55" s="612"/>
      <c r="N55" s="613"/>
      <c r="O55" s="660" t="s">
        <v>84</v>
      </c>
      <c r="P55" s="660"/>
    </row>
    <row r="57" spans="1:16" ht="23.25" customHeight="1" x14ac:dyDescent="0.25">
      <c r="A57" s="663" t="s">
        <v>49</v>
      </c>
      <c r="B57" s="663"/>
      <c r="C57" s="663"/>
      <c r="D57" s="663"/>
      <c r="E57" s="663"/>
      <c r="F57" s="663"/>
      <c r="G57" s="663"/>
      <c r="H57" s="663"/>
      <c r="I57" s="663"/>
      <c r="J57" s="663"/>
      <c r="K57" s="663"/>
      <c r="L57" s="663"/>
      <c r="M57" s="663"/>
      <c r="N57" s="663"/>
      <c r="O57" s="663"/>
      <c r="P57" s="663"/>
    </row>
    <row r="58" spans="1:16" ht="18.75" customHeight="1" x14ac:dyDescent="0.25">
      <c r="A58" s="664" t="s">
        <v>50</v>
      </c>
      <c r="B58" s="665"/>
      <c r="C58" s="666"/>
      <c r="D58" s="963" t="s">
        <v>123</v>
      </c>
      <c r="E58" s="963"/>
      <c r="F58" s="963"/>
      <c r="G58" s="963"/>
      <c r="H58" s="963"/>
      <c r="I58" s="963"/>
      <c r="J58" s="963"/>
      <c r="K58" s="963"/>
      <c r="L58" s="963"/>
      <c r="M58" s="963"/>
      <c r="N58" s="963"/>
      <c r="O58" s="963"/>
      <c r="P58" s="964"/>
    </row>
    <row r="59" spans="1:16" ht="64.5" customHeight="1" x14ac:dyDescent="0.25">
      <c r="A59" s="667" t="s">
        <v>51</v>
      </c>
      <c r="B59" s="668"/>
      <c r="C59" s="669"/>
      <c r="D59" s="960" t="s">
        <v>679</v>
      </c>
      <c r="E59" s="965"/>
      <c r="F59" s="965"/>
      <c r="G59" s="965"/>
      <c r="H59" s="965"/>
      <c r="I59" s="965"/>
      <c r="J59" s="965"/>
      <c r="K59" s="965"/>
      <c r="L59" s="965"/>
      <c r="M59" s="965"/>
      <c r="N59" s="965"/>
      <c r="O59" s="965"/>
      <c r="P59" s="966"/>
    </row>
    <row r="60" spans="1:16" ht="51" customHeight="1" x14ac:dyDescent="0.25">
      <c r="A60" s="612" t="s">
        <v>52</v>
      </c>
      <c r="B60" s="612"/>
      <c r="C60" s="613"/>
      <c r="D60" s="960" t="s">
        <v>680</v>
      </c>
      <c r="E60" s="961"/>
      <c r="F60" s="961"/>
      <c r="G60" s="961"/>
      <c r="H60" s="961"/>
      <c r="I60" s="961"/>
      <c r="J60" s="961"/>
      <c r="K60" s="961"/>
      <c r="L60" s="961"/>
      <c r="M60" s="961"/>
      <c r="N60" s="961"/>
      <c r="O60" s="961"/>
      <c r="P60" s="962"/>
    </row>
    <row r="61" spans="1:16" ht="26.25" customHeight="1" x14ac:dyDescent="0.25">
      <c r="A61" s="622" t="s">
        <v>53</v>
      </c>
      <c r="B61" s="622"/>
      <c r="C61" s="622"/>
      <c r="D61" s="622"/>
      <c r="E61" s="622"/>
      <c r="F61" s="622"/>
      <c r="G61" s="622"/>
      <c r="H61" s="622"/>
      <c r="I61" s="622"/>
      <c r="J61" s="622"/>
      <c r="K61" s="622"/>
      <c r="L61" s="622"/>
      <c r="M61" s="622"/>
      <c r="N61" s="622"/>
      <c r="O61" s="622"/>
      <c r="P61" s="622"/>
    </row>
    <row r="62" spans="1:16" ht="24" customHeight="1" x14ac:dyDescent="0.25">
      <c r="A62" s="675" t="s">
        <v>54</v>
      </c>
      <c r="B62" s="620" t="s">
        <v>2</v>
      </c>
      <c r="C62" s="620" t="s">
        <v>7</v>
      </c>
      <c r="D62" s="620"/>
      <c r="E62" s="620"/>
      <c r="F62" s="620"/>
      <c r="G62" s="620"/>
      <c r="H62" s="620"/>
      <c r="I62" s="620"/>
      <c r="J62" s="639" t="s">
        <v>55</v>
      </c>
      <c r="K62" s="14">
        <v>2014</v>
      </c>
      <c r="L62" s="14">
        <v>2015</v>
      </c>
      <c r="M62" s="14">
        <v>2016</v>
      </c>
      <c r="N62" s="189">
        <v>2017</v>
      </c>
      <c r="O62" s="189">
        <v>2018</v>
      </c>
      <c r="P62" s="189">
        <v>2019</v>
      </c>
    </row>
    <row r="63" spans="1:16" ht="49.5" customHeight="1" x14ac:dyDescent="0.25">
      <c r="A63" s="676"/>
      <c r="B63" s="677"/>
      <c r="C63" s="620"/>
      <c r="D63" s="620"/>
      <c r="E63" s="620"/>
      <c r="F63" s="620"/>
      <c r="G63" s="620"/>
      <c r="H63" s="620"/>
      <c r="I63" s="620"/>
      <c r="J63" s="639"/>
      <c r="K63" s="15" t="s">
        <v>10</v>
      </c>
      <c r="L63" s="15" t="s">
        <v>10</v>
      </c>
      <c r="M63" s="15" t="s">
        <v>11</v>
      </c>
      <c r="N63" s="188" t="s">
        <v>12</v>
      </c>
      <c r="O63" s="188" t="s">
        <v>13</v>
      </c>
      <c r="P63" s="188" t="s">
        <v>13</v>
      </c>
    </row>
    <row r="64" spans="1:16" ht="33" customHeight="1" x14ac:dyDescent="0.25">
      <c r="A64" s="678" t="s">
        <v>56</v>
      </c>
      <c r="B64" s="51" t="s">
        <v>124</v>
      </c>
      <c r="C64" s="941" t="s">
        <v>125</v>
      </c>
      <c r="D64" s="942"/>
      <c r="E64" s="942"/>
      <c r="F64" s="942"/>
      <c r="G64" s="942"/>
      <c r="H64" s="942"/>
      <c r="I64" s="943"/>
      <c r="J64" s="52" t="s">
        <v>126</v>
      </c>
      <c r="K64" s="53" t="s">
        <v>15</v>
      </c>
      <c r="L64" s="53" t="s">
        <v>15</v>
      </c>
      <c r="M64" s="54">
        <v>60</v>
      </c>
      <c r="N64" s="55">
        <v>70</v>
      </c>
      <c r="O64" s="55">
        <v>80</v>
      </c>
      <c r="P64" s="55">
        <v>90</v>
      </c>
    </row>
    <row r="65" spans="1:16" ht="28.5" customHeight="1" x14ac:dyDescent="0.25">
      <c r="A65" s="680"/>
      <c r="B65" s="51" t="s">
        <v>127</v>
      </c>
      <c r="C65" s="944" t="s">
        <v>128</v>
      </c>
      <c r="D65" s="944"/>
      <c r="E65" s="944"/>
      <c r="F65" s="944"/>
      <c r="G65" s="944"/>
      <c r="H65" s="944"/>
      <c r="I65" s="944"/>
      <c r="J65" s="52" t="s">
        <v>126</v>
      </c>
      <c r="K65" s="53" t="s">
        <v>15</v>
      </c>
      <c r="L65" s="53" t="s">
        <v>15</v>
      </c>
      <c r="M65" s="54">
        <v>100</v>
      </c>
      <c r="N65" s="55">
        <v>100</v>
      </c>
      <c r="O65" s="55">
        <v>100</v>
      </c>
      <c r="P65" s="55">
        <v>100</v>
      </c>
    </row>
    <row r="66" spans="1:16" ht="33" customHeight="1" x14ac:dyDescent="0.25">
      <c r="A66" s="670" t="s">
        <v>57</v>
      </c>
      <c r="B66" s="51" t="s">
        <v>129</v>
      </c>
      <c r="C66" s="944" t="s">
        <v>678</v>
      </c>
      <c r="D66" s="944"/>
      <c r="E66" s="944"/>
      <c r="F66" s="944"/>
      <c r="G66" s="944"/>
      <c r="H66" s="944"/>
      <c r="I66" s="944"/>
      <c r="J66" s="52" t="s">
        <v>130</v>
      </c>
      <c r="K66" s="53" t="s">
        <v>15</v>
      </c>
      <c r="L66" s="53" t="s">
        <v>15</v>
      </c>
      <c r="M66" s="55">
        <v>24</v>
      </c>
      <c r="N66" s="55">
        <v>24</v>
      </c>
      <c r="O66" s="55">
        <v>24</v>
      </c>
      <c r="P66" s="55">
        <v>24</v>
      </c>
    </row>
    <row r="67" spans="1:16" ht="21" customHeight="1" x14ac:dyDescent="0.25">
      <c r="A67" s="670"/>
      <c r="B67" s="51" t="s">
        <v>178</v>
      </c>
      <c r="C67" s="817" t="s">
        <v>131</v>
      </c>
      <c r="D67" s="818"/>
      <c r="E67" s="818"/>
      <c r="F67" s="818"/>
      <c r="G67" s="818"/>
      <c r="H67" s="818"/>
      <c r="I67" s="819"/>
      <c r="J67" s="52" t="s">
        <v>130</v>
      </c>
      <c r="K67" s="53" t="s">
        <v>15</v>
      </c>
      <c r="L67" s="53" t="s">
        <v>15</v>
      </c>
      <c r="M67" s="56">
        <v>100</v>
      </c>
      <c r="N67" s="56">
        <v>100</v>
      </c>
      <c r="O67" s="56">
        <v>100</v>
      </c>
      <c r="P67" s="56">
        <v>100</v>
      </c>
    </row>
    <row r="68" spans="1:16" ht="18.75" customHeight="1" x14ac:dyDescent="0.25">
      <c r="A68" s="670"/>
      <c r="B68" s="51" t="s">
        <v>180</v>
      </c>
      <c r="C68" s="817" t="s">
        <v>132</v>
      </c>
      <c r="D68" s="818"/>
      <c r="E68" s="818"/>
      <c r="F68" s="818"/>
      <c r="G68" s="818"/>
      <c r="H68" s="818"/>
      <c r="I68" s="819"/>
      <c r="J68" s="52" t="s">
        <v>130</v>
      </c>
      <c r="K68" s="53" t="s">
        <v>15</v>
      </c>
      <c r="L68" s="53" t="s">
        <v>15</v>
      </c>
      <c r="M68" s="56">
        <v>35</v>
      </c>
      <c r="N68" s="56">
        <v>35</v>
      </c>
      <c r="O68" s="56">
        <v>35</v>
      </c>
      <c r="P68" s="56">
        <v>35</v>
      </c>
    </row>
    <row r="69" spans="1:16" ht="31.5" customHeight="1" x14ac:dyDescent="0.25">
      <c r="A69" s="670"/>
      <c r="B69" s="51" t="s">
        <v>207</v>
      </c>
      <c r="C69" s="817" t="s">
        <v>133</v>
      </c>
      <c r="D69" s="818"/>
      <c r="E69" s="818"/>
      <c r="F69" s="818"/>
      <c r="G69" s="818"/>
      <c r="H69" s="818"/>
      <c r="I69" s="819"/>
      <c r="J69" s="52" t="s">
        <v>130</v>
      </c>
      <c r="K69" s="53" t="s">
        <v>15</v>
      </c>
      <c r="L69" s="53" t="s">
        <v>15</v>
      </c>
      <c r="M69" s="55">
        <v>6</v>
      </c>
      <c r="N69" s="55">
        <v>6</v>
      </c>
      <c r="O69" s="55">
        <v>6</v>
      </c>
      <c r="P69" s="55">
        <v>6</v>
      </c>
    </row>
    <row r="70" spans="1:16" ht="32.25" customHeight="1" x14ac:dyDescent="0.25">
      <c r="A70" s="670"/>
      <c r="B70" s="51" t="s">
        <v>209</v>
      </c>
      <c r="C70" s="817" t="s">
        <v>134</v>
      </c>
      <c r="D70" s="818"/>
      <c r="E70" s="818"/>
      <c r="F70" s="818"/>
      <c r="G70" s="818"/>
      <c r="H70" s="818"/>
      <c r="I70" s="819"/>
      <c r="J70" s="52" t="s">
        <v>130</v>
      </c>
      <c r="K70" s="53" t="s">
        <v>15</v>
      </c>
      <c r="L70" s="53" t="s">
        <v>15</v>
      </c>
      <c r="M70" s="55">
        <v>5</v>
      </c>
      <c r="N70" s="55">
        <v>5</v>
      </c>
      <c r="O70" s="55">
        <v>5</v>
      </c>
      <c r="P70" s="55">
        <v>5</v>
      </c>
    </row>
    <row r="71" spans="1:16" ht="21" customHeight="1" x14ac:dyDescent="0.25">
      <c r="A71" s="670"/>
      <c r="B71" s="51" t="s">
        <v>261</v>
      </c>
      <c r="C71" s="672" t="s">
        <v>135</v>
      </c>
      <c r="D71" s="673"/>
      <c r="E71" s="673"/>
      <c r="F71" s="673"/>
      <c r="G71" s="673"/>
      <c r="H71" s="673"/>
      <c r="I71" s="674"/>
      <c r="J71" s="52" t="s">
        <v>130</v>
      </c>
      <c r="K71" s="53" t="s">
        <v>15</v>
      </c>
      <c r="L71" s="53" t="s">
        <v>15</v>
      </c>
      <c r="M71" s="55">
        <v>400</v>
      </c>
      <c r="N71" s="55">
        <v>400</v>
      </c>
      <c r="O71" s="55">
        <v>400</v>
      </c>
      <c r="P71" s="55">
        <v>400</v>
      </c>
    </row>
    <row r="72" spans="1:16" ht="20.25" customHeight="1" x14ac:dyDescent="0.25">
      <c r="A72" s="670"/>
      <c r="B72" s="51" t="s">
        <v>263</v>
      </c>
      <c r="C72" s="672" t="s">
        <v>136</v>
      </c>
      <c r="D72" s="673"/>
      <c r="E72" s="673"/>
      <c r="F72" s="673"/>
      <c r="G72" s="673"/>
      <c r="H72" s="673"/>
      <c r="I72" s="674"/>
      <c r="J72" s="52" t="s">
        <v>137</v>
      </c>
      <c r="K72" s="53" t="s">
        <v>15</v>
      </c>
      <c r="L72" s="53" t="s">
        <v>15</v>
      </c>
      <c r="M72" s="56">
        <v>25</v>
      </c>
      <c r="N72" s="56">
        <v>25</v>
      </c>
      <c r="O72" s="56">
        <v>25</v>
      </c>
      <c r="P72" s="56">
        <v>25</v>
      </c>
    </row>
    <row r="73" spans="1:16" ht="32.25" customHeight="1" x14ac:dyDescent="0.25">
      <c r="A73" s="670"/>
      <c r="B73" s="51" t="s">
        <v>285</v>
      </c>
      <c r="C73" s="672" t="s">
        <v>138</v>
      </c>
      <c r="D73" s="673"/>
      <c r="E73" s="673"/>
      <c r="F73" s="673"/>
      <c r="G73" s="673"/>
      <c r="H73" s="673"/>
      <c r="I73" s="674"/>
      <c r="J73" s="52" t="s">
        <v>130</v>
      </c>
      <c r="K73" s="53" t="s">
        <v>15</v>
      </c>
      <c r="L73" s="53" t="s">
        <v>15</v>
      </c>
      <c r="M73" s="56">
        <v>35</v>
      </c>
      <c r="N73" s="56">
        <v>35</v>
      </c>
      <c r="O73" s="56">
        <v>35</v>
      </c>
      <c r="P73" s="56">
        <v>35</v>
      </c>
    </row>
    <row r="74" spans="1:16" ht="22.5" customHeight="1" x14ac:dyDescent="0.25">
      <c r="A74" s="670"/>
      <c r="B74" s="51" t="s">
        <v>286</v>
      </c>
      <c r="C74" s="672" t="s">
        <v>140</v>
      </c>
      <c r="D74" s="673"/>
      <c r="E74" s="673"/>
      <c r="F74" s="673"/>
      <c r="G74" s="673"/>
      <c r="H74" s="673"/>
      <c r="I74" s="674"/>
      <c r="J74" s="52" t="s">
        <v>130</v>
      </c>
      <c r="K74" s="53" t="s">
        <v>15</v>
      </c>
      <c r="L74" s="53" t="s">
        <v>15</v>
      </c>
      <c r="M74" s="55">
        <v>100</v>
      </c>
      <c r="N74" s="55">
        <v>100</v>
      </c>
      <c r="O74" s="55">
        <v>100</v>
      </c>
      <c r="P74" s="55">
        <v>100</v>
      </c>
    </row>
    <row r="75" spans="1:16" ht="21.75" customHeight="1" x14ac:dyDescent="0.25">
      <c r="A75" s="670"/>
      <c r="B75" s="51" t="s">
        <v>139</v>
      </c>
      <c r="C75" s="672" t="s">
        <v>142</v>
      </c>
      <c r="D75" s="673"/>
      <c r="E75" s="673"/>
      <c r="F75" s="673"/>
      <c r="G75" s="673"/>
      <c r="H75" s="673"/>
      <c r="I75" s="674"/>
      <c r="J75" s="52" t="s">
        <v>130</v>
      </c>
      <c r="K75" s="53" t="s">
        <v>15</v>
      </c>
      <c r="L75" s="53" t="s">
        <v>15</v>
      </c>
      <c r="M75" s="55">
        <v>50</v>
      </c>
      <c r="N75" s="55">
        <v>50</v>
      </c>
      <c r="O75" s="55">
        <v>50</v>
      </c>
      <c r="P75" s="55">
        <v>50</v>
      </c>
    </row>
    <row r="76" spans="1:16" ht="22.5" customHeight="1" x14ac:dyDescent="0.25">
      <c r="A76" s="670"/>
      <c r="B76" s="51" t="s">
        <v>141</v>
      </c>
      <c r="C76" s="672" t="s">
        <v>144</v>
      </c>
      <c r="D76" s="673"/>
      <c r="E76" s="673"/>
      <c r="F76" s="673"/>
      <c r="G76" s="673"/>
      <c r="H76" s="673"/>
      <c r="I76" s="674"/>
      <c r="J76" s="52" t="s">
        <v>130</v>
      </c>
      <c r="K76" s="53" t="s">
        <v>15</v>
      </c>
      <c r="L76" s="53" t="s">
        <v>15</v>
      </c>
      <c r="M76" s="55">
        <v>40</v>
      </c>
      <c r="N76" s="55">
        <v>40</v>
      </c>
      <c r="O76" s="55">
        <v>40</v>
      </c>
      <c r="P76" s="55">
        <v>40</v>
      </c>
    </row>
    <row r="77" spans="1:16" ht="33.75" customHeight="1" x14ac:dyDescent="0.25">
      <c r="A77" s="670"/>
      <c r="B77" s="51" t="s">
        <v>337</v>
      </c>
      <c r="C77" s="672" t="s">
        <v>146</v>
      </c>
      <c r="D77" s="673"/>
      <c r="E77" s="673"/>
      <c r="F77" s="673"/>
      <c r="G77" s="673"/>
      <c r="H77" s="673"/>
      <c r="I77" s="674"/>
      <c r="J77" s="52" t="s">
        <v>130</v>
      </c>
      <c r="K77" s="53" t="s">
        <v>15</v>
      </c>
      <c r="L77" s="53" t="s">
        <v>15</v>
      </c>
      <c r="M77" s="56">
        <v>2</v>
      </c>
      <c r="N77" s="56">
        <v>2</v>
      </c>
      <c r="O77" s="56">
        <v>2</v>
      </c>
      <c r="P77" s="56">
        <v>2</v>
      </c>
    </row>
    <row r="78" spans="1:16" ht="24" customHeight="1" x14ac:dyDescent="0.25">
      <c r="A78" s="670"/>
      <c r="B78" s="51" t="s">
        <v>143</v>
      </c>
      <c r="C78" s="671" t="s">
        <v>148</v>
      </c>
      <c r="D78" s="671"/>
      <c r="E78" s="671"/>
      <c r="F78" s="671"/>
      <c r="G78" s="671"/>
      <c r="H78" s="671"/>
      <c r="I78" s="671"/>
      <c r="J78" s="52" t="s">
        <v>130</v>
      </c>
      <c r="K78" s="53" t="s">
        <v>15</v>
      </c>
      <c r="L78" s="53" t="s">
        <v>15</v>
      </c>
      <c r="M78" s="55">
        <v>10</v>
      </c>
      <c r="N78" s="55">
        <v>10</v>
      </c>
      <c r="O78" s="55">
        <v>10</v>
      </c>
      <c r="P78" s="55">
        <v>10</v>
      </c>
    </row>
    <row r="79" spans="1:16" ht="35.25" customHeight="1" x14ac:dyDescent="0.25">
      <c r="A79" s="670"/>
      <c r="B79" s="51" t="s">
        <v>145</v>
      </c>
      <c r="C79" s="672" t="s">
        <v>149</v>
      </c>
      <c r="D79" s="673"/>
      <c r="E79" s="673"/>
      <c r="F79" s="673"/>
      <c r="G79" s="673"/>
      <c r="H79" s="673"/>
      <c r="I79" s="674"/>
      <c r="J79" s="52" t="s">
        <v>150</v>
      </c>
      <c r="K79" s="53" t="s">
        <v>15</v>
      </c>
      <c r="L79" s="53" t="s">
        <v>15</v>
      </c>
      <c r="M79" s="55">
        <v>4</v>
      </c>
      <c r="N79" s="55">
        <v>4</v>
      </c>
      <c r="O79" s="55">
        <v>4</v>
      </c>
      <c r="P79" s="55">
        <v>4</v>
      </c>
    </row>
    <row r="80" spans="1:16" ht="36" customHeight="1" x14ac:dyDescent="0.25">
      <c r="A80" s="678" t="s">
        <v>62</v>
      </c>
      <c r="B80" s="51" t="s">
        <v>151</v>
      </c>
      <c r="C80" s="672" t="s">
        <v>152</v>
      </c>
      <c r="D80" s="673"/>
      <c r="E80" s="673"/>
      <c r="F80" s="673"/>
      <c r="G80" s="673"/>
      <c r="H80" s="673"/>
      <c r="I80" s="674"/>
      <c r="J80" s="51" t="s">
        <v>153</v>
      </c>
      <c r="K80" s="53" t="s">
        <v>15</v>
      </c>
      <c r="L80" s="53" t="s">
        <v>15</v>
      </c>
      <c r="M80" s="55">
        <v>0.5</v>
      </c>
      <c r="N80" s="55">
        <v>0.5</v>
      </c>
      <c r="O80" s="55">
        <v>0.5</v>
      </c>
      <c r="P80" s="55">
        <v>0.5</v>
      </c>
    </row>
    <row r="81" spans="1:16" ht="30" customHeight="1" x14ac:dyDescent="0.25">
      <c r="A81" s="680"/>
      <c r="B81" s="51" t="s">
        <v>154</v>
      </c>
      <c r="C81" s="672" t="s">
        <v>155</v>
      </c>
      <c r="D81" s="673"/>
      <c r="E81" s="673"/>
      <c r="F81" s="673"/>
      <c r="G81" s="673"/>
      <c r="H81" s="673"/>
      <c r="I81" s="674"/>
      <c r="J81" s="51" t="s">
        <v>153</v>
      </c>
      <c r="K81" s="53" t="s">
        <v>15</v>
      </c>
      <c r="L81" s="53" t="s">
        <v>15</v>
      </c>
      <c r="M81" s="55">
        <v>50</v>
      </c>
      <c r="N81" s="55">
        <v>50</v>
      </c>
      <c r="O81" s="55">
        <v>50</v>
      </c>
      <c r="P81" s="55">
        <v>50</v>
      </c>
    </row>
    <row r="82" spans="1:16" ht="19.899999999999999" customHeight="1" x14ac:dyDescent="0.25"/>
    <row r="83" spans="1:16" ht="15.75" customHeight="1" x14ac:dyDescent="0.25">
      <c r="A83" s="597" t="s">
        <v>63</v>
      </c>
      <c r="B83" s="598"/>
      <c r="C83" s="598"/>
      <c r="D83" s="598"/>
      <c r="E83" s="598"/>
      <c r="F83" s="598"/>
      <c r="G83" s="598"/>
      <c r="H83" s="598"/>
      <c r="I83" s="598"/>
      <c r="J83" s="598"/>
      <c r="K83" s="598"/>
      <c r="L83" s="598"/>
      <c r="M83" s="598"/>
      <c r="N83" s="598"/>
      <c r="O83" s="598"/>
      <c r="P83" s="599"/>
    </row>
    <row r="84" spans="1:16" ht="15.75" customHeight="1" x14ac:dyDescent="0.25">
      <c r="A84" s="614" t="s">
        <v>7</v>
      </c>
      <c r="B84" s="615"/>
      <c r="C84" s="615"/>
      <c r="D84" s="616"/>
      <c r="E84" s="593" t="s">
        <v>2</v>
      </c>
      <c r="F84" s="594"/>
      <c r="G84" s="620">
        <v>2014</v>
      </c>
      <c r="H84" s="620"/>
      <c r="I84" s="4">
        <v>2015</v>
      </c>
      <c r="J84" s="4">
        <v>2016</v>
      </c>
      <c r="K84" s="621">
        <v>2017</v>
      </c>
      <c r="L84" s="621"/>
      <c r="M84" s="621">
        <v>2018</v>
      </c>
      <c r="N84" s="621"/>
      <c r="O84" s="621">
        <v>2019</v>
      </c>
      <c r="P84" s="621"/>
    </row>
    <row r="85" spans="1:16" ht="31.5" customHeight="1" x14ac:dyDescent="0.25">
      <c r="A85" s="617"/>
      <c r="B85" s="618"/>
      <c r="C85" s="618"/>
      <c r="D85" s="619"/>
      <c r="E85" s="4" t="s">
        <v>64</v>
      </c>
      <c r="F85" s="6" t="s">
        <v>65</v>
      </c>
      <c r="G85" s="593" t="s">
        <v>10</v>
      </c>
      <c r="H85" s="594"/>
      <c r="I85" s="4" t="s">
        <v>10</v>
      </c>
      <c r="J85" s="4" t="s">
        <v>11</v>
      </c>
      <c r="K85" s="593" t="s">
        <v>12</v>
      </c>
      <c r="L85" s="594"/>
      <c r="M85" s="593" t="s">
        <v>13</v>
      </c>
      <c r="N85" s="594"/>
      <c r="O85" s="593" t="s">
        <v>13</v>
      </c>
      <c r="P85" s="594"/>
    </row>
    <row r="86" spans="1:16" ht="20.25" customHeight="1" x14ac:dyDescent="0.25">
      <c r="A86" s="712" t="s">
        <v>82</v>
      </c>
      <c r="B86" s="713"/>
      <c r="C86" s="713"/>
      <c r="D86" s="714"/>
      <c r="E86" s="43" t="s">
        <v>117</v>
      </c>
      <c r="F86" s="4"/>
      <c r="G86" s="593" t="s">
        <v>15</v>
      </c>
      <c r="H86" s="594"/>
      <c r="I86" s="4" t="s">
        <v>15</v>
      </c>
      <c r="J86" s="44">
        <f>J95+J113+J118+J122+J111+J116+J87+J92</f>
        <v>23789.7</v>
      </c>
      <c r="K86" s="715">
        <f t="shared" ref="K86:O86" si="1">K95+K113+K118+K122+K111+K116+K87+K92</f>
        <v>23961.5</v>
      </c>
      <c r="L86" s="720"/>
      <c r="M86" s="715">
        <f t="shared" si="1"/>
        <v>24111.5</v>
      </c>
      <c r="N86" s="720"/>
      <c r="O86" s="715">
        <f t="shared" si="1"/>
        <v>24111.5</v>
      </c>
      <c r="P86" s="720"/>
    </row>
    <row r="87" spans="1:16" ht="19.899999999999999" customHeight="1" x14ac:dyDescent="0.25">
      <c r="A87" s="956" t="s">
        <v>760</v>
      </c>
      <c r="B87" s="957"/>
      <c r="C87" s="957"/>
      <c r="D87" s="958"/>
      <c r="E87" s="31"/>
      <c r="F87" s="38">
        <v>211180</v>
      </c>
      <c r="G87" s="593" t="s">
        <v>15</v>
      </c>
      <c r="H87" s="594"/>
      <c r="I87" s="28" t="s">
        <v>15</v>
      </c>
      <c r="J87" s="41">
        <v>783.8</v>
      </c>
      <c r="K87" s="953">
        <v>766.7</v>
      </c>
      <c r="L87" s="954"/>
      <c r="M87" s="953">
        <v>766.7</v>
      </c>
      <c r="N87" s="954"/>
      <c r="O87" s="953">
        <v>766.7</v>
      </c>
      <c r="P87" s="954"/>
    </row>
    <row r="88" spans="1:16" ht="18.600000000000001" customHeight="1" x14ac:dyDescent="0.25">
      <c r="A88" s="947" t="s">
        <v>86</v>
      </c>
      <c r="B88" s="948"/>
      <c r="C88" s="948"/>
      <c r="D88" s="949"/>
      <c r="E88" s="32"/>
      <c r="F88" s="39"/>
      <c r="G88" s="593" t="s">
        <v>15</v>
      </c>
      <c r="H88" s="594"/>
      <c r="I88" s="28" t="s">
        <v>15</v>
      </c>
      <c r="J88" s="42"/>
      <c r="K88" s="959">
        <v>519.1</v>
      </c>
      <c r="L88" s="959"/>
      <c r="M88" s="959">
        <v>519.1</v>
      </c>
      <c r="N88" s="959"/>
      <c r="O88" s="959">
        <v>519.1</v>
      </c>
      <c r="P88" s="959"/>
    </row>
    <row r="89" spans="1:16" ht="19.149999999999999" customHeight="1" x14ac:dyDescent="0.25">
      <c r="A89" s="947" t="s">
        <v>87</v>
      </c>
      <c r="B89" s="948"/>
      <c r="C89" s="948"/>
      <c r="D89" s="949"/>
      <c r="E89" s="32"/>
      <c r="F89" s="39"/>
      <c r="G89" s="593" t="s">
        <v>15</v>
      </c>
      <c r="H89" s="594"/>
      <c r="I89" s="28" t="s">
        <v>15</v>
      </c>
      <c r="J89" s="42"/>
      <c r="K89" s="959">
        <v>120.9</v>
      </c>
      <c r="L89" s="959"/>
      <c r="M89" s="959">
        <v>120.9</v>
      </c>
      <c r="N89" s="959"/>
      <c r="O89" s="959">
        <v>120.9</v>
      </c>
      <c r="P89" s="959"/>
    </row>
    <row r="90" spans="1:16" ht="19.149999999999999" customHeight="1" x14ac:dyDescent="0.25">
      <c r="A90" s="947" t="s">
        <v>88</v>
      </c>
      <c r="B90" s="948"/>
      <c r="C90" s="948"/>
      <c r="D90" s="949"/>
      <c r="E90" s="32"/>
      <c r="F90" s="39"/>
      <c r="G90" s="593" t="s">
        <v>15</v>
      </c>
      <c r="H90" s="594"/>
      <c r="I90" s="28" t="s">
        <v>15</v>
      </c>
      <c r="J90" s="42"/>
      <c r="K90" s="945">
        <v>58.1</v>
      </c>
      <c r="L90" s="946"/>
      <c r="M90" s="945">
        <v>58.1</v>
      </c>
      <c r="N90" s="946"/>
      <c r="O90" s="945">
        <v>58.1</v>
      </c>
      <c r="P90" s="946"/>
    </row>
    <row r="91" spans="1:16" ht="20.45" customHeight="1" x14ac:dyDescent="0.25">
      <c r="A91" s="947" t="s">
        <v>89</v>
      </c>
      <c r="B91" s="948"/>
      <c r="C91" s="948"/>
      <c r="D91" s="949"/>
      <c r="E91" s="32"/>
      <c r="F91" s="39"/>
      <c r="G91" s="593" t="s">
        <v>15</v>
      </c>
      <c r="H91" s="594"/>
      <c r="I91" s="28" t="s">
        <v>15</v>
      </c>
      <c r="J91" s="42"/>
      <c r="K91" s="945">
        <v>68.599999999999994</v>
      </c>
      <c r="L91" s="955"/>
      <c r="M91" s="945"/>
      <c r="N91" s="955"/>
      <c r="O91" s="945"/>
      <c r="P91" s="955"/>
    </row>
    <row r="92" spans="1:16" ht="33" customHeight="1" x14ac:dyDescent="0.25">
      <c r="A92" s="535" t="s">
        <v>90</v>
      </c>
      <c r="B92" s="699"/>
      <c r="C92" s="699"/>
      <c r="D92" s="536"/>
      <c r="E92" s="33"/>
      <c r="F92" s="38">
        <v>212000</v>
      </c>
      <c r="G92" s="593" t="s">
        <v>15</v>
      </c>
      <c r="H92" s="594"/>
      <c r="I92" s="28" t="s">
        <v>15</v>
      </c>
      <c r="J92" s="41">
        <f>SUM(J93+J94)</f>
        <v>201</v>
      </c>
      <c r="K92" s="953">
        <v>196.6</v>
      </c>
      <c r="L92" s="954"/>
      <c r="M92" s="953">
        <v>196.6</v>
      </c>
      <c r="N92" s="954"/>
      <c r="O92" s="953">
        <v>196.6</v>
      </c>
      <c r="P92" s="954"/>
    </row>
    <row r="93" spans="1:16" ht="33" customHeight="1" x14ac:dyDescent="0.25">
      <c r="A93" s="947" t="s">
        <v>91</v>
      </c>
      <c r="B93" s="948"/>
      <c r="C93" s="948"/>
      <c r="D93" s="949"/>
      <c r="E93" s="32"/>
      <c r="F93" s="39">
        <v>212100</v>
      </c>
      <c r="G93" s="593" t="s">
        <v>15</v>
      </c>
      <c r="H93" s="594"/>
      <c r="I93" s="28" t="s">
        <v>15</v>
      </c>
      <c r="J93" s="42">
        <v>168.4</v>
      </c>
      <c r="K93" s="945">
        <v>164.7</v>
      </c>
      <c r="L93" s="946"/>
      <c r="M93" s="945">
        <v>164.7</v>
      </c>
      <c r="N93" s="946"/>
      <c r="O93" s="945">
        <v>164.7</v>
      </c>
      <c r="P93" s="946"/>
    </row>
    <row r="94" spans="1:16" ht="30.6" customHeight="1" x14ac:dyDescent="0.25">
      <c r="A94" s="947" t="s">
        <v>92</v>
      </c>
      <c r="B94" s="948"/>
      <c r="C94" s="948"/>
      <c r="D94" s="949"/>
      <c r="E94" s="32"/>
      <c r="F94" s="39">
        <v>212210</v>
      </c>
      <c r="G94" s="593" t="s">
        <v>15</v>
      </c>
      <c r="H94" s="594"/>
      <c r="I94" s="28" t="s">
        <v>15</v>
      </c>
      <c r="J94" s="42">
        <v>32.6</v>
      </c>
      <c r="K94" s="945">
        <v>31.9</v>
      </c>
      <c r="L94" s="946"/>
      <c r="M94" s="945">
        <v>31.9</v>
      </c>
      <c r="N94" s="946"/>
      <c r="O94" s="945">
        <v>31.9</v>
      </c>
      <c r="P94" s="946"/>
    </row>
    <row r="95" spans="1:16" ht="16.899999999999999" customHeight="1" x14ac:dyDescent="0.25">
      <c r="A95" s="956" t="s">
        <v>93</v>
      </c>
      <c r="B95" s="957"/>
      <c r="C95" s="957"/>
      <c r="D95" s="958"/>
      <c r="E95" s="31"/>
      <c r="F95" s="38">
        <v>220000</v>
      </c>
      <c r="G95" s="593" t="s">
        <v>15</v>
      </c>
      <c r="H95" s="594"/>
      <c r="I95" s="28" t="s">
        <v>15</v>
      </c>
      <c r="J95" s="41">
        <v>22198.7</v>
      </c>
      <c r="K95" s="953">
        <v>21861.200000000001</v>
      </c>
      <c r="L95" s="931"/>
      <c r="M95" s="953">
        <v>22011.200000000001</v>
      </c>
      <c r="N95" s="931"/>
      <c r="O95" s="953">
        <v>22011.200000000001</v>
      </c>
      <c r="P95" s="931"/>
    </row>
    <row r="96" spans="1:16" ht="16.899999999999999" customHeight="1" x14ac:dyDescent="0.25">
      <c r="A96" s="971" t="s">
        <v>94</v>
      </c>
      <c r="B96" s="972"/>
      <c r="C96" s="972"/>
      <c r="D96" s="973"/>
      <c r="E96" s="34"/>
      <c r="F96" s="40">
        <v>222210</v>
      </c>
      <c r="G96" s="593" t="s">
        <v>15</v>
      </c>
      <c r="H96" s="594"/>
      <c r="I96" s="28" t="s">
        <v>15</v>
      </c>
      <c r="J96" s="42">
        <v>1912.2</v>
      </c>
      <c r="K96" s="945">
        <v>1000</v>
      </c>
      <c r="L96" s="946"/>
      <c r="M96" s="945">
        <v>1000</v>
      </c>
      <c r="N96" s="946"/>
      <c r="O96" s="945">
        <v>1000</v>
      </c>
      <c r="P96" s="946"/>
    </row>
    <row r="97" spans="1:16" ht="16.899999999999999" customHeight="1" x14ac:dyDescent="0.25">
      <c r="A97" s="947" t="s">
        <v>95</v>
      </c>
      <c r="B97" s="948"/>
      <c r="C97" s="948"/>
      <c r="D97" s="949"/>
      <c r="E97" s="33"/>
      <c r="F97" s="39">
        <v>222222</v>
      </c>
      <c r="G97" s="593" t="s">
        <v>15</v>
      </c>
      <c r="H97" s="594"/>
      <c r="I97" s="28" t="s">
        <v>15</v>
      </c>
      <c r="J97" s="42">
        <v>53.3</v>
      </c>
      <c r="K97" s="945">
        <v>60</v>
      </c>
      <c r="L97" s="955"/>
      <c r="M97" s="945">
        <v>60</v>
      </c>
      <c r="N97" s="955"/>
      <c r="O97" s="945">
        <v>60</v>
      </c>
      <c r="P97" s="955"/>
    </row>
    <row r="98" spans="1:16" ht="16.899999999999999" customHeight="1" x14ac:dyDescent="0.25">
      <c r="A98" s="947" t="s">
        <v>96</v>
      </c>
      <c r="B98" s="948"/>
      <c r="C98" s="948"/>
      <c r="D98" s="949"/>
      <c r="E98" s="32"/>
      <c r="F98" s="39">
        <v>222300</v>
      </c>
      <c r="G98" s="593" t="s">
        <v>15</v>
      </c>
      <c r="H98" s="594"/>
      <c r="I98" s="28" t="s">
        <v>15</v>
      </c>
      <c r="J98" s="42">
        <v>507.3</v>
      </c>
      <c r="K98" s="945">
        <v>400</v>
      </c>
      <c r="L98" s="946"/>
      <c r="M98" s="945">
        <v>400</v>
      </c>
      <c r="N98" s="946"/>
      <c r="O98" s="945">
        <v>400</v>
      </c>
      <c r="P98" s="946"/>
    </row>
    <row r="99" spans="1:16" ht="16.899999999999999" customHeight="1" x14ac:dyDescent="0.25">
      <c r="A99" s="947" t="s">
        <v>97</v>
      </c>
      <c r="B99" s="948"/>
      <c r="C99" s="948"/>
      <c r="D99" s="949"/>
      <c r="E99" s="33"/>
      <c r="F99" s="39">
        <v>222400</v>
      </c>
      <c r="G99" s="593" t="s">
        <v>15</v>
      </c>
      <c r="H99" s="594"/>
      <c r="I99" s="28" t="s">
        <v>15</v>
      </c>
      <c r="J99" s="42">
        <v>195</v>
      </c>
      <c r="K99" s="945">
        <v>200</v>
      </c>
      <c r="L99" s="946"/>
      <c r="M99" s="945">
        <v>200</v>
      </c>
      <c r="N99" s="946"/>
      <c r="O99" s="945">
        <v>200</v>
      </c>
      <c r="P99" s="946"/>
    </row>
    <row r="100" spans="1:16" ht="16.899999999999999" customHeight="1" x14ac:dyDescent="0.25">
      <c r="A100" s="947" t="s">
        <v>98</v>
      </c>
      <c r="B100" s="948"/>
      <c r="C100" s="948"/>
      <c r="D100" s="949"/>
      <c r="E100" s="33"/>
      <c r="F100" s="39">
        <v>222500</v>
      </c>
      <c r="G100" s="593" t="s">
        <v>15</v>
      </c>
      <c r="H100" s="594"/>
      <c r="I100" s="28" t="s">
        <v>15</v>
      </c>
      <c r="J100" s="42">
        <v>155</v>
      </c>
      <c r="K100" s="945">
        <v>300</v>
      </c>
      <c r="L100" s="946"/>
      <c r="M100" s="945">
        <v>300</v>
      </c>
      <c r="N100" s="946"/>
      <c r="O100" s="945">
        <v>300</v>
      </c>
      <c r="P100" s="946"/>
    </row>
    <row r="101" spans="1:16" ht="16.899999999999999" customHeight="1" x14ac:dyDescent="0.25">
      <c r="A101" s="947" t="s">
        <v>99</v>
      </c>
      <c r="B101" s="948"/>
      <c r="C101" s="948"/>
      <c r="D101" s="949"/>
      <c r="E101" s="32"/>
      <c r="F101" s="39">
        <v>222600</v>
      </c>
      <c r="G101" s="593" t="s">
        <v>15</v>
      </c>
      <c r="H101" s="594"/>
      <c r="I101" s="28" t="s">
        <v>15</v>
      </c>
      <c r="J101" s="42">
        <v>15.7</v>
      </c>
      <c r="K101" s="945">
        <v>16</v>
      </c>
      <c r="L101" s="946"/>
      <c r="M101" s="945">
        <v>16</v>
      </c>
      <c r="N101" s="946"/>
      <c r="O101" s="945">
        <v>16</v>
      </c>
      <c r="P101" s="946"/>
    </row>
    <row r="102" spans="1:16" ht="16.899999999999999" customHeight="1" x14ac:dyDescent="0.25">
      <c r="A102" s="538" t="s">
        <v>466</v>
      </c>
      <c r="B102" s="572"/>
      <c r="C102" s="572"/>
      <c r="D102" s="539"/>
      <c r="E102" s="32"/>
      <c r="F102" s="39">
        <v>222710</v>
      </c>
      <c r="G102" s="593" t="s">
        <v>15</v>
      </c>
      <c r="H102" s="594"/>
      <c r="I102" s="197" t="s">
        <v>15</v>
      </c>
      <c r="J102" s="42">
        <v>10</v>
      </c>
      <c r="K102" s="945">
        <v>12</v>
      </c>
      <c r="L102" s="946"/>
      <c r="M102" s="945">
        <v>12</v>
      </c>
      <c r="N102" s="946"/>
      <c r="O102" s="945">
        <v>12</v>
      </c>
      <c r="P102" s="946"/>
    </row>
    <row r="103" spans="1:16" ht="16.899999999999999" customHeight="1" x14ac:dyDescent="0.25">
      <c r="A103" s="947" t="s">
        <v>100</v>
      </c>
      <c r="B103" s="948"/>
      <c r="C103" s="948"/>
      <c r="D103" s="949"/>
      <c r="E103" s="32"/>
      <c r="F103" s="39">
        <v>222720</v>
      </c>
      <c r="G103" s="593" t="s">
        <v>15</v>
      </c>
      <c r="H103" s="594"/>
      <c r="I103" s="28" t="s">
        <v>15</v>
      </c>
      <c r="J103" s="42">
        <v>1192</v>
      </c>
      <c r="K103" s="945">
        <v>1900</v>
      </c>
      <c r="L103" s="946"/>
      <c r="M103" s="945">
        <v>1900</v>
      </c>
      <c r="N103" s="946"/>
      <c r="O103" s="945">
        <v>1900</v>
      </c>
      <c r="P103" s="946"/>
    </row>
    <row r="104" spans="1:16" ht="16.899999999999999" customHeight="1" x14ac:dyDescent="0.25">
      <c r="A104" s="538" t="s">
        <v>467</v>
      </c>
      <c r="B104" s="572"/>
      <c r="C104" s="572"/>
      <c r="D104" s="539"/>
      <c r="E104" s="32"/>
      <c r="F104" s="39">
        <v>222910</v>
      </c>
      <c r="G104" s="593" t="s">
        <v>15</v>
      </c>
      <c r="H104" s="594"/>
      <c r="I104" s="197" t="s">
        <v>15</v>
      </c>
      <c r="J104" s="42">
        <v>600</v>
      </c>
      <c r="K104" s="945">
        <v>500</v>
      </c>
      <c r="L104" s="946"/>
      <c r="M104" s="945">
        <v>500</v>
      </c>
      <c r="N104" s="946"/>
      <c r="O104" s="945">
        <v>500</v>
      </c>
      <c r="P104" s="946"/>
    </row>
    <row r="105" spans="1:16" ht="16.899999999999999" customHeight="1" x14ac:dyDescent="0.25">
      <c r="A105" s="538" t="s">
        <v>273</v>
      </c>
      <c r="B105" s="572"/>
      <c r="C105" s="572"/>
      <c r="D105" s="539"/>
      <c r="E105" s="32"/>
      <c r="F105" s="39">
        <v>222920</v>
      </c>
      <c r="G105" s="593" t="s">
        <v>15</v>
      </c>
      <c r="H105" s="594"/>
      <c r="I105" s="197" t="s">
        <v>15</v>
      </c>
      <c r="J105" s="42">
        <v>15</v>
      </c>
      <c r="K105" s="945">
        <v>20</v>
      </c>
      <c r="L105" s="946"/>
      <c r="M105" s="945">
        <v>20</v>
      </c>
      <c r="N105" s="946"/>
      <c r="O105" s="945">
        <v>20</v>
      </c>
      <c r="P105" s="946"/>
    </row>
    <row r="106" spans="1:16" ht="24.75" customHeight="1" x14ac:dyDescent="0.25">
      <c r="A106" s="538" t="s">
        <v>101</v>
      </c>
      <c r="B106" s="572"/>
      <c r="C106" s="572"/>
      <c r="D106" s="539"/>
      <c r="E106" s="32"/>
      <c r="F106" s="39">
        <v>222930</v>
      </c>
      <c r="G106" s="593" t="s">
        <v>15</v>
      </c>
      <c r="H106" s="594"/>
      <c r="I106" s="28" t="s">
        <v>15</v>
      </c>
      <c r="J106" s="42">
        <v>1400</v>
      </c>
      <c r="K106" s="945">
        <v>590</v>
      </c>
      <c r="L106" s="931"/>
      <c r="M106" s="945">
        <v>610</v>
      </c>
      <c r="N106" s="931"/>
      <c r="O106" s="945">
        <v>630</v>
      </c>
      <c r="P106" s="931"/>
    </row>
    <row r="107" spans="1:16" ht="24.75" customHeight="1" x14ac:dyDescent="0.25">
      <c r="A107" s="947" t="s">
        <v>102</v>
      </c>
      <c r="B107" s="948"/>
      <c r="C107" s="948"/>
      <c r="D107" s="949"/>
      <c r="E107" s="32"/>
      <c r="F107" s="39">
        <v>222940</v>
      </c>
      <c r="G107" s="593" t="s">
        <v>15</v>
      </c>
      <c r="H107" s="594"/>
      <c r="I107" s="323" t="s">
        <v>15</v>
      </c>
      <c r="J107" s="42">
        <v>35</v>
      </c>
      <c r="K107" s="945">
        <v>35</v>
      </c>
      <c r="L107" s="946"/>
      <c r="M107" s="945">
        <v>35</v>
      </c>
      <c r="N107" s="946"/>
      <c r="O107" s="945">
        <v>35</v>
      </c>
      <c r="P107" s="946"/>
    </row>
    <row r="108" spans="1:16" ht="24.75" customHeight="1" x14ac:dyDescent="0.25">
      <c r="A108" s="538" t="s">
        <v>468</v>
      </c>
      <c r="B108" s="572"/>
      <c r="C108" s="572"/>
      <c r="D108" s="539"/>
      <c r="E108" s="32"/>
      <c r="F108" s="39">
        <v>222950</v>
      </c>
      <c r="G108" s="593" t="s">
        <v>15</v>
      </c>
      <c r="H108" s="594"/>
      <c r="I108" s="197" t="s">
        <v>15</v>
      </c>
      <c r="J108" s="42">
        <v>60</v>
      </c>
      <c r="K108" s="945">
        <v>60</v>
      </c>
      <c r="L108" s="946"/>
      <c r="M108" s="945">
        <v>60</v>
      </c>
      <c r="N108" s="946"/>
      <c r="O108" s="945">
        <v>60</v>
      </c>
      <c r="P108" s="946"/>
    </row>
    <row r="109" spans="1:16" ht="16.899999999999999" customHeight="1" x14ac:dyDescent="0.25">
      <c r="A109" s="947" t="s">
        <v>103</v>
      </c>
      <c r="B109" s="948"/>
      <c r="C109" s="948"/>
      <c r="D109" s="949"/>
      <c r="E109" s="35"/>
      <c r="F109" s="39">
        <v>222980</v>
      </c>
      <c r="G109" s="593" t="s">
        <v>15</v>
      </c>
      <c r="H109" s="594"/>
      <c r="I109" s="28" t="s">
        <v>15</v>
      </c>
      <c r="J109" s="42">
        <v>20</v>
      </c>
      <c r="K109" s="945">
        <v>20</v>
      </c>
      <c r="L109" s="946"/>
      <c r="M109" s="945">
        <v>20</v>
      </c>
      <c r="N109" s="946"/>
      <c r="O109" s="945">
        <v>20</v>
      </c>
      <c r="P109" s="946"/>
    </row>
    <row r="110" spans="1:16" ht="16.899999999999999" customHeight="1" x14ac:dyDescent="0.25">
      <c r="A110" s="947" t="s">
        <v>104</v>
      </c>
      <c r="B110" s="948"/>
      <c r="C110" s="948"/>
      <c r="D110" s="949"/>
      <c r="E110" s="32"/>
      <c r="F110" s="39">
        <v>222990</v>
      </c>
      <c r="G110" s="593" t="s">
        <v>15</v>
      </c>
      <c r="H110" s="594"/>
      <c r="I110" s="28" t="s">
        <v>15</v>
      </c>
      <c r="J110" s="42">
        <v>16028.2</v>
      </c>
      <c r="K110" s="945">
        <v>16748.2</v>
      </c>
      <c r="L110" s="946"/>
      <c r="M110" s="945">
        <v>16878.2</v>
      </c>
      <c r="N110" s="946"/>
      <c r="O110" s="945">
        <v>16858.2</v>
      </c>
      <c r="P110" s="946"/>
    </row>
    <row r="111" spans="1:16" ht="16.899999999999999" customHeight="1" x14ac:dyDescent="0.25">
      <c r="A111" s="956" t="s">
        <v>118</v>
      </c>
      <c r="B111" s="957"/>
      <c r="C111" s="957"/>
      <c r="D111" s="958"/>
      <c r="E111" s="32"/>
      <c r="F111" s="38">
        <v>250000</v>
      </c>
      <c r="G111" s="593" t="s">
        <v>15</v>
      </c>
      <c r="H111" s="594"/>
      <c r="I111" s="28" t="s">
        <v>15</v>
      </c>
      <c r="J111" s="41"/>
      <c r="K111" s="953"/>
      <c r="L111" s="954"/>
      <c r="M111" s="953"/>
      <c r="N111" s="954"/>
      <c r="O111" s="953"/>
      <c r="P111" s="954"/>
    </row>
    <row r="112" spans="1:16" ht="36.75" customHeight="1" x14ac:dyDescent="0.25">
      <c r="A112" s="852" t="s">
        <v>157</v>
      </c>
      <c r="B112" s="853"/>
      <c r="C112" s="853"/>
      <c r="D112" s="854"/>
      <c r="E112" s="30"/>
      <c r="F112" s="39">
        <v>254000</v>
      </c>
      <c r="G112" s="593" t="s">
        <v>15</v>
      </c>
      <c r="H112" s="594"/>
      <c r="I112" s="28" t="s">
        <v>15</v>
      </c>
      <c r="J112" s="42"/>
      <c r="K112" s="945"/>
      <c r="L112" s="946"/>
      <c r="M112" s="945"/>
      <c r="N112" s="946"/>
      <c r="O112" s="945"/>
      <c r="P112" s="946"/>
    </row>
    <row r="113" spans="1:16" ht="16.899999999999999" customHeight="1" x14ac:dyDescent="0.25">
      <c r="A113" s="956" t="s">
        <v>105</v>
      </c>
      <c r="B113" s="957"/>
      <c r="C113" s="957"/>
      <c r="D113" s="958"/>
      <c r="E113" s="36"/>
      <c r="F113" s="38">
        <v>270000</v>
      </c>
      <c r="G113" s="593" t="s">
        <v>15</v>
      </c>
      <c r="H113" s="594"/>
      <c r="I113" s="28" t="s">
        <v>15</v>
      </c>
      <c r="J113" s="41">
        <f>SUM(J114+J115)</f>
        <v>30</v>
      </c>
      <c r="K113" s="953">
        <f t="shared" ref="K113:O113" si="2">SUM(K114+K115)</f>
        <v>30</v>
      </c>
      <c r="L113" s="955"/>
      <c r="M113" s="953">
        <f t="shared" si="2"/>
        <v>30</v>
      </c>
      <c r="N113" s="955"/>
      <c r="O113" s="953">
        <f t="shared" si="2"/>
        <v>30</v>
      </c>
      <c r="P113" s="955"/>
    </row>
    <row r="114" spans="1:16" ht="32.450000000000003" customHeight="1" x14ac:dyDescent="0.25">
      <c r="A114" s="947" t="s">
        <v>106</v>
      </c>
      <c r="B114" s="948"/>
      <c r="C114" s="948"/>
      <c r="D114" s="949"/>
      <c r="E114" s="32"/>
      <c r="F114" s="39">
        <v>273200</v>
      </c>
      <c r="G114" s="593" t="s">
        <v>15</v>
      </c>
      <c r="H114" s="594"/>
      <c r="I114" s="28" t="s">
        <v>15</v>
      </c>
      <c r="J114" s="42">
        <v>20</v>
      </c>
      <c r="K114" s="945">
        <v>20</v>
      </c>
      <c r="L114" s="946"/>
      <c r="M114" s="945">
        <v>20</v>
      </c>
      <c r="N114" s="946"/>
      <c r="O114" s="945">
        <v>20</v>
      </c>
      <c r="P114" s="946"/>
    </row>
    <row r="115" spans="1:16" ht="37.15" customHeight="1" x14ac:dyDescent="0.25">
      <c r="A115" s="947" t="s">
        <v>107</v>
      </c>
      <c r="B115" s="948"/>
      <c r="C115" s="948"/>
      <c r="D115" s="949"/>
      <c r="E115" s="37"/>
      <c r="F115" s="39">
        <v>273500</v>
      </c>
      <c r="G115" s="593" t="s">
        <v>15</v>
      </c>
      <c r="H115" s="594"/>
      <c r="I115" s="28" t="s">
        <v>15</v>
      </c>
      <c r="J115" s="42">
        <v>10</v>
      </c>
      <c r="K115" s="945">
        <v>10</v>
      </c>
      <c r="L115" s="946"/>
      <c r="M115" s="945">
        <v>10</v>
      </c>
      <c r="N115" s="946"/>
      <c r="O115" s="945">
        <v>10</v>
      </c>
      <c r="P115" s="946"/>
    </row>
    <row r="116" spans="1:16" ht="19.149999999999999" customHeight="1" x14ac:dyDescent="0.25">
      <c r="A116" s="535" t="s">
        <v>211</v>
      </c>
      <c r="B116" s="699"/>
      <c r="C116" s="699"/>
      <c r="D116" s="536"/>
      <c r="E116" s="37"/>
      <c r="F116" s="38">
        <v>280000</v>
      </c>
      <c r="G116" s="595" t="s">
        <v>15</v>
      </c>
      <c r="H116" s="596"/>
      <c r="I116" s="198" t="s">
        <v>15</v>
      </c>
      <c r="J116" s="41">
        <v>35</v>
      </c>
      <c r="K116" s="945"/>
      <c r="L116" s="946"/>
      <c r="M116" s="205"/>
      <c r="N116" s="206"/>
      <c r="O116" s="205"/>
      <c r="P116" s="206"/>
    </row>
    <row r="117" spans="1:16" ht="22.9" customHeight="1" x14ac:dyDescent="0.25">
      <c r="A117" s="589" t="s">
        <v>415</v>
      </c>
      <c r="B117" s="590"/>
      <c r="C117" s="590"/>
      <c r="D117" s="591"/>
      <c r="E117" s="37"/>
      <c r="F117" s="39">
        <v>281110</v>
      </c>
      <c r="G117" s="593" t="s">
        <v>15</v>
      </c>
      <c r="H117" s="594"/>
      <c r="I117" s="197" t="s">
        <v>15</v>
      </c>
      <c r="J117" s="42">
        <v>35</v>
      </c>
      <c r="K117" s="945"/>
      <c r="L117" s="946"/>
      <c r="M117" s="205"/>
      <c r="N117" s="206"/>
      <c r="O117" s="205"/>
      <c r="P117" s="206"/>
    </row>
    <row r="118" spans="1:16" ht="16.899999999999999" customHeight="1" x14ac:dyDescent="0.25">
      <c r="A118" s="956" t="s">
        <v>108</v>
      </c>
      <c r="B118" s="957"/>
      <c r="C118" s="957"/>
      <c r="D118" s="958"/>
      <c r="E118" s="33"/>
      <c r="F118" s="38">
        <v>310000</v>
      </c>
      <c r="G118" s="593" t="s">
        <v>15</v>
      </c>
      <c r="H118" s="594"/>
      <c r="I118" s="28" t="s">
        <v>15</v>
      </c>
      <c r="J118" s="41">
        <f>SUM(J119+J120+J121)</f>
        <v>261</v>
      </c>
      <c r="K118" s="953">
        <f t="shared" ref="K118:O118" si="3">SUM(K119+K120+K121)</f>
        <v>700</v>
      </c>
      <c r="L118" s="955"/>
      <c r="M118" s="953">
        <f t="shared" si="3"/>
        <v>700</v>
      </c>
      <c r="N118" s="955"/>
      <c r="O118" s="953">
        <f t="shared" si="3"/>
        <v>700</v>
      </c>
      <c r="P118" s="955"/>
    </row>
    <row r="119" spans="1:16" ht="16.899999999999999" customHeight="1" x14ac:dyDescent="0.25">
      <c r="A119" s="947" t="s">
        <v>109</v>
      </c>
      <c r="B119" s="948"/>
      <c r="C119" s="948"/>
      <c r="D119" s="949"/>
      <c r="E119" s="32"/>
      <c r="F119" s="39">
        <v>314110</v>
      </c>
      <c r="G119" s="593" t="s">
        <v>15</v>
      </c>
      <c r="H119" s="594"/>
      <c r="I119" s="28" t="s">
        <v>15</v>
      </c>
      <c r="J119" s="42">
        <v>171</v>
      </c>
      <c r="K119" s="945">
        <v>300</v>
      </c>
      <c r="L119" s="946"/>
      <c r="M119" s="945">
        <v>300</v>
      </c>
      <c r="N119" s="946"/>
      <c r="O119" s="945">
        <v>300</v>
      </c>
      <c r="P119" s="946"/>
    </row>
    <row r="120" spans="1:16" ht="35.450000000000003" customHeight="1" x14ac:dyDescent="0.25">
      <c r="A120" s="947" t="s">
        <v>116</v>
      </c>
      <c r="B120" s="948"/>
      <c r="C120" s="948"/>
      <c r="D120" s="949"/>
      <c r="E120" s="33"/>
      <c r="F120" s="39">
        <v>316110</v>
      </c>
      <c r="G120" s="593" t="s">
        <v>15</v>
      </c>
      <c r="H120" s="594"/>
      <c r="I120" s="28" t="s">
        <v>15</v>
      </c>
      <c r="J120" s="42">
        <v>90</v>
      </c>
      <c r="K120" s="945">
        <v>300</v>
      </c>
      <c r="L120" s="955"/>
      <c r="M120" s="945">
        <v>300</v>
      </c>
      <c r="N120" s="955"/>
      <c r="O120" s="945">
        <v>300</v>
      </c>
      <c r="P120" s="955"/>
    </row>
    <row r="121" spans="1:16" ht="16.899999999999999" customHeight="1" x14ac:dyDescent="0.25">
      <c r="A121" s="947" t="s">
        <v>110</v>
      </c>
      <c r="B121" s="948"/>
      <c r="C121" s="948"/>
      <c r="D121" s="949"/>
      <c r="E121" s="33"/>
      <c r="F121" s="39">
        <v>318110</v>
      </c>
      <c r="G121" s="593" t="s">
        <v>15</v>
      </c>
      <c r="H121" s="594"/>
      <c r="I121" s="28" t="s">
        <v>15</v>
      </c>
      <c r="J121" s="42"/>
      <c r="K121" s="945">
        <v>100</v>
      </c>
      <c r="L121" s="955"/>
      <c r="M121" s="945">
        <v>100</v>
      </c>
      <c r="N121" s="955"/>
      <c r="O121" s="945">
        <v>100</v>
      </c>
      <c r="P121" s="955"/>
    </row>
    <row r="122" spans="1:16" ht="16.899999999999999" customHeight="1" x14ac:dyDescent="0.25">
      <c r="A122" s="956" t="s">
        <v>111</v>
      </c>
      <c r="B122" s="957"/>
      <c r="C122" s="957"/>
      <c r="D122" s="958"/>
      <c r="E122" s="33"/>
      <c r="F122" s="38">
        <v>330000</v>
      </c>
      <c r="G122" s="593" t="s">
        <v>15</v>
      </c>
      <c r="H122" s="594"/>
      <c r="I122" s="28" t="s">
        <v>15</v>
      </c>
      <c r="J122" s="41">
        <f>SUM(J123+J124+J125+J126+J127)</f>
        <v>280.2</v>
      </c>
      <c r="K122" s="953">
        <f t="shared" ref="K122:O122" si="4">SUM(K123+K124+K125+K126+K127)</f>
        <v>407</v>
      </c>
      <c r="L122" s="955"/>
      <c r="M122" s="953">
        <f t="shared" si="4"/>
        <v>407</v>
      </c>
      <c r="N122" s="954"/>
      <c r="O122" s="953">
        <f t="shared" si="4"/>
        <v>407</v>
      </c>
      <c r="P122" s="955"/>
    </row>
    <row r="123" spans="1:16" ht="32.25" customHeight="1" x14ac:dyDescent="0.25">
      <c r="A123" s="947" t="s">
        <v>112</v>
      </c>
      <c r="B123" s="948"/>
      <c r="C123" s="948"/>
      <c r="D123" s="949"/>
      <c r="E123" s="33"/>
      <c r="F123" s="39">
        <v>331110</v>
      </c>
      <c r="G123" s="593" t="s">
        <v>15</v>
      </c>
      <c r="H123" s="594"/>
      <c r="I123" s="28" t="s">
        <v>15</v>
      </c>
      <c r="J123" s="42">
        <v>128</v>
      </c>
      <c r="K123" s="945">
        <v>170</v>
      </c>
      <c r="L123" s="946"/>
      <c r="M123" s="945">
        <v>170</v>
      </c>
      <c r="N123" s="946"/>
      <c r="O123" s="945">
        <v>170</v>
      </c>
      <c r="P123" s="946"/>
    </row>
    <row r="124" spans="1:16" ht="16.899999999999999" customHeight="1" x14ac:dyDescent="0.25">
      <c r="A124" s="947" t="s">
        <v>113</v>
      </c>
      <c r="B124" s="948"/>
      <c r="C124" s="948"/>
      <c r="D124" s="949"/>
      <c r="E124" s="33"/>
      <c r="F124" s="39">
        <v>334110</v>
      </c>
      <c r="G124" s="593" t="s">
        <v>15</v>
      </c>
      <c r="H124" s="594"/>
      <c r="I124" s="28" t="s">
        <v>15</v>
      </c>
      <c r="J124" s="42">
        <v>3</v>
      </c>
      <c r="K124" s="945">
        <v>7</v>
      </c>
      <c r="L124" s="946"/>
      <c r="M124" s="945">
        <v>7</v>
      </c>
      <c r="N124" s="946"/>
      <c r="O124" s="945">
        <v>7</v>
      </c>
      <c r="P124" s="946"/>
    </row>
    <row r="125" spans="1:16" ht="35.25" customHeight="1" x14ac:dyDescent="0.25">
      <c r="A125" s="947" t="s">
        <v>114</v>
      </c>
      <c r="B125" s="948"/>
      <c r="C125" s="948"/>
      <c r="D125" s="949"/>
      <c r="E125" s="32"/>
      <c r="F125" s="39">
        <v>335110</v>
      </c>
      <c r="G125" s="593" t="s">
        <v>15</v>
      </c>
      <c r="H125" s="594"/>
      <c r="I125" s="28" t="s">
        <v>15</v>
      </c>
      <c r="J125" s="42">
        <v>10</v>
      </c>
      <c r="K125" s="945">
        <v>10</v>
      </c>
      <c r="L125" s="946"/>
      <c r="M125" s="945">
        <v>10</v>
      </c>
      <c r="N125" s="946"/>
      <c r="O125" s="945">
        <v>10</v>
      </c>
      <c r="P125" s="946"/>
    </row>
    <row r="126" spans="1:16" ht="32.450000000000003" customHeight="1" x14ac:dyDescent="0.25">
      <c r="A126" s="947" t="s">
        <v>158</v>
      </c>
      <c r="B126" s="948"/>
      <c r="C126" s="948"/>
      <c r="D126" s="949"/>
      <c r="E126" s="32"/>
      <c r="F126" s="39">
        <v>336110</v>
      </c>
      <c r="G126" s="593" t="s">
        <v>15</v>
      </c>
      <c r="H126" s="594"/>
      <c r="I126" s="28" t="s">
        <v>15</v>
      </c>
      <c r="J126" s="42">
        <v>127.2</v>
      </c>
      <c r="K126" s="945">
        <v>200</v>
      </c>
      <c r="L126" s="946"/>
      <c r="M126" s="945">
        <v>200</v>
      </c>
      <c r="N126" s="946"/>
      <c r="O126" s="945">
        <v>200</v>
      </c>
      <c r="P126" s="946"/>
    </row>
    <row r="127" spans="1:16" ht="16.899999999999999" customHeight="1" x14ac:dyDescent="0.25">
      <c r="A127" s="947" t="s">
        <v>115</v>
      </c>
      <c r="B127" s="948"/>
      <c r="C127" s="948"/>
      <c r="D127" s="949"/>
      <c r="E127" s="32"/>
      <c r="F127" s="39">
        <v>339110</v>
      </c>
      <c r="G127" s="593" t="s">
        <v>15</v>
      </c>
      <c r="H127" s="594"/>
      <c r="I127" s="28" t="s">
        <v>15</v>
      </c>
      <c r="J127" s="42">
        <v>12</v>
      </c>
      <c r="K127" s="945">
        <v>20</v>
      </c>
      <c r="L127" s="946"/>
      <c r="M127" s="945">
        <v>20</v>
      </c>
      <c r="N127" s="946"/>
      <c r="O127" s="945">
        <v>20</v>
      </c>
      <c r="P127" s="946"/>
    </row>
    <row r="128" spans="1:16" ht="22.9" customHeight="1" x14ac:dyDescent="0.25">
      <c r="A128" s="611"/>
      <c r="B128" s="612"/>
      <c r="C128" s="612"/>
      <c r="D128" s="613"/>
      <c r="E128" s="4"/>
      <c r="F128" s="24"/>
      <c r="G128" s="620" t="s">
        <v>15</v>
      </c>
      <c r="H128" s="620"/>
      <c r="I128" s="4" t="s">
        <v>15</v>
      </c>
      <c r="J128" s="26"/>
      <c r="K128" s="620"/>
      <c r="L128" s="620"/>
      <c r="M128" s="620"/>
      <c r="N128" s="620"/>
      <c r="O128" s="620"/>
      <c r="P128" s="620"/>
    </row>
    <row r="129" spans="1:16" ht="20.45" customHeight="1" x14ac:dyDescent="0.25"/>
    <row r="130" spans="1:16" ht="22.15" customHeight="1" x14ac:dyDescent="0.25">
      <c r="A130" s="597" t="s">
        <v>66</v>
      </c>
      <c r="B130" s="598"/>
      <c r="C130" s="598"/>
      <c r="D130" s="598"/>
      <c r="E130" s="598"/>
      <c r="F130" s="598"/>
      <c r="G130" s="598"/>
      <c r="H130" s="598"/>
      <c r="I130" s="598"/>
      <c r="J130" s="598"/>
      <c r="K130" s="598"/>
      <c r="L130" s="598"/>
      <c r="M130" s="598"/>
      <c r="N130" s="598"/>
      <c r="O130" s="598"/>
      <c r="P130" s="599"/>
    </row>
    <row r="131" spans="1:16" ht="19.899999999999999" customHeight="1" x14ac:dyDescent="0.25">
      <c r="A131" s="614" t="s">
        <v>7</v>
      </c>
      <c r="B131" s="615"/>
      <c r="C131" s="615"/>
      <c r="D131" s="616"/>
      <c r="E131" s="620" t="s">
        <v>2</v>
      </c>
      <c r="F131" s="620"/>
      <c r="G131" s="620"/>
      <c r="H131" s="620"/>
      <c r="I131" s="687" t="s">
        <v>67</v>
      </c>
      <c r="J131" s="687" t="s">
        <v>68</v>
      </c>
      <c r="K131" s="687" t="s">
        <v>411</v>
      </c>
      <c r="L131" s="18">
        <v>2016</v>
      </c>
      <c r="M131" s="687" t="s">
        <v>412</v>
      </c>
      <c r="N131" s="4">
        <v>2017</v>
      </c>
      <c r="O131" s="4">
        <v>2018</v>
      </c>
      <c r="P131" s="4">
        <v>2019</v>
      </c>
    </row>
    <row r="132" spans="1:16" ht="63" customHeight="1" x14ac:dyDescent="0.25">
      <c r="A132" s="617"/>
      <c r="B132" s="618"/>
      <c r="C132" s="618"/>
      <c r="D132" s="619"/>
      <c r="E132" s="4" t="s">
        <v>71</v>
      </c>
      <c r="F132" s="4" t="s">
        <v>64</v>
      </c>
      <c r="G132" s="10" t="s">
        <v>12</v>
      </c>
      <c r="H132" s="6" t="s">
        <v>65</v>
      </c>
      <c r="I132" s="687"/>
      <c r="J132" s="687"/>
      <c r="K132" s="687"/>
      <c r="L132" s="19" t="s">
        <v>72</v>
      </c>
      <c r="M132" s="687"/>
      <c r="N132" s="20" t="s">
        <v>12</v>
      </c>
      <c r="O132" s="10" t="s">
        <v>13</v>
      </c>
      <c r="P132" s="10" t="s">
        <v>13</v>
      </c>
    </row>
    <row r="133" spans="1:16" x14ac:dyDescent="0.25">
      <c r="A133" s="593">
        <v>1</v>
      </c>
      <c r="B133" s="695"/>
      <c r="C133" s="695"/>
      <c r="D133" s="594"/>
      <c r="E133" s="4">
        <v>2</v>
      </c>
      <c r="F133" s="4">
        <v>3</v>
      </c>
      <c r="G133" s="4">
        <v>4</v>
      </c>
      <c r="H133" s="4">
        <v>5</v>
      </c>
      <c r="I133" s="4">
        <v>6</v>
      </c>
      <c r="J133" s="4">
        <v>7</v>
      </c>
      <c r="K133" s="4">
        <v>8</v>
      </c>
      <c r="L133" s="4">
        <v>9</v>
      </c>
      <c r="M133" s="4" t="s">
        <v>73</v>
      </c>
      <c r="N133" s="4">
        <v>11</v>
      </c>
      <c r="O133" s="4">
        <v>12</v>
      </c>
      <c r="P133" s="4">
        <v>13</v>
      </c>
    </row>
    <row r="134" spans="1:16" ht="26.25" customHeight="1" x14ac:dyDescent="0.25">
      <c r="A134" s="950"/>
      <c r="B134" s="951"/>
      <c r="C134" s="951"/>
      <c r="D134" s="952"/>
      <c r="E134" s="27"/>
      <c r="F134" s="27"/>
      <c r="G134" s="27"/>
      <c r="H134" s="27"/>
      <c r="I134" s="27"/>
      <c r="J134" s="27"/>
      <c r="K134" s="27"/>
      <c r="L134" s="27"/>
      <c r="M134" s="27"/>
      <c r="N134" s="27"/>
      <c r="O134" s="27"/>
      <c r="P134" s="8"/>
    </row>
    <row r="135" spans="1:16" ht="22.9" customHeight="1" x14ac:dyDescent="0.25">
      <c r="A135" s="602"/>
      <c r="B135" s="657"/>
      <c r="C135" s="657"/>
      <c r="D135" s="603"/>
      <c r="E135" s="8"/>
      <c r="F135" s="8"/>
      <c r="G135" s="8"/>
      <c r="H135" s="8"/>
      <c r="I135" s="8"/>
      <c r="J135" s="8"/>
      <c r="K135" s="8"/>
      <c r="L135" s="8"/>
      <c r="M135" s="8"/>
      <c r="N135" s="8"/>
      <c r="O135" s="8"/>
      <c r="P135" s="8"/>
    </row>
    <row r="136" spans="1:16" ht="23.45" customHeight="1" x14ac:dyDescent="0.25"/>
    <row r="137" spans="1:16" s="21" customFormat="1" ht="24.6" customHeight="1" x14ac:dyDescent="0.25">
      <c r="A137" s="696" t="s">
        <v>74</v>
      </c>
      <c r="B137" s="697"/>
      <c r="C137" s="697"/>
      <c r="D137" s="697"/>
      <c r="E137" s="697"/>
      <c r="F137" s="697"/>
      <c r="G137" s="697"/>
      <c r="H137" s="697"/>
      <c r="I137" s="697"/>
      <c r="J137" s="697"/>
      <c r="K137" s="697"/>
      <c r="L137" s="697"/>
      <c r="M137" s="697"/>
      <c r="N137" s="697"/>
      <c r="O137" s="697"/>
      <c r="P137" s="698"/>
    </row>
    <row r="138" spans="1:16" s="21" customFormat="1" ht="24.6" customHeight="1" x14ac:dyDescent="0.25">
      <c r="A138" s="688" t="s">
        <v>75</v>
      </c>
      <c r="B138" s="689"/>
      <c r="C138" s="689"/>
      <c r="D138" s="689"/>
      <c r="E138" s="689"/>
      <c r="F138" s="689"/>
      <c r="G138" s="689"/>
      <c r="H138" s="689"/>
      <c r="I138" s="689"/>
      <c r="J138" s="689"/>
      <c r="K138" s="689"/>
      <c r="L138" s="689"/>
      <c r="M138" s="689"/>
      <c r="N138" s="689"/>
      <c r="O138" s="689"/>
      <c r="P138" s="690"/>
    </row>
    <row r="139" spans="1:16" s="21" customFormat="1" ht="24.6" customHeight="1" x14ac:dyDescent="0.25">
      <c r="A139" s="688" t="s">
        <v>76</v>
      </c>
      <c r="B139" s="689"/>
      <c r="C139" s="689"/>
      <c r="D139" s="689"/>
      <c r="E139" s="689"/>
      <c r="F139" s="689"/>
      <c r="G139" s="689"/>
      <c r="H139" s="689"/>
      <c r="I139" s="689"/>
      <c r="J139" s="689"/>
      <c r="K139" s="689"/>
      <c r="L139" s="689"/>
      <c r="M139" s="689"/>
      <c r="N139" s="689"/>
      <c r="O139" s="689"/>
      <c r="P139" s="690"/>
    </row>
    <row r="140" spans="1:16" s="21" customFormat="1" ht="24.6" customHeight="1" x14ac:dyDescent="0.25">
      <c r="A140" s="691" t="s">
        <v>77</v>
      </c>
      <c r="B140" s="692"/>
      <c r="C140" s="692"/>
      <c r="D140" s="692"/>
      <c r="E140" s="692"/>
      <c r="F140" s="692"/>
      <c r="G140" s="692"/>
      <c r="H140" s="692"/>
      <c r="I140" s="692"/>
      <c r="J140" s="692"/>
      <c r="K140" s="692"/>
      <c r="L140" s="692"/>
      <c r="M140" s="692"/>
      <c r="N140" s="692"/>
      <c r="O140" s="692"/>
      <c r="P140" s="693"/>
    </row>
    <row r="142" spans="1:16" ht="37.5" customHeight="1" x14ac:dyDescent="0.25">
      <c r="A142" s="694" t="s">
        <v>78</v>
      </c>
      <c r="B142" s="694"/>
      <c r="C142" s="694"/>
      <c r="D142" s="694"/>
      <c r="E142" s="694"/>
      <c r="F142" s="694"/>
      <c r="G142" s="694"/>
      <c r="H142" s="694"/>
      <c r="I142" s="694"/>
      <c r="J142" s="694"/>
      <c r="K142" s="694"/>
      <c r="L142" s="694"/>
      <c r="M142" s="694"/>
      <c r="N142" s="694"/>
      <c r="O142" s="694"/>
      <c r="P142" s="694"/>
    </row>
    <row r="143" spans="1:16" ht="38.25" hidden="1" customHeight="1" x14ac:dyDescent="0.25">
      <c r="A143" s="22"/>
      <c r="C143" s="22"/>
      <c r="D143" s="22"/>
      <c r="E143" s="22"/>
      <c r="F143" s="22"/>
      <c r="G143" s="22"/>
      <c r="H143" s="22"/>
      <c r="I143" s="22"/>
      <c r="J143" s="22"/>
      <c r="K143" s="22"/>
      <c r="L143" s="22"/>
      <c r="M143" s="22"/>
      <c r="N143" s="22"/>
      <c r="O143" s="22"/>
      <c r="P143" s="22"/>
    </row>
    <row r="144" spans="1:16" ht="48.75" hidden="1" customHeight="1" x14ac:dyDescent="0.25"/>
  </sheetData>
  <mergeCells count="429">
    <mergeCell ref="A96:D96"/>
    <mergeCell ref="M102:N102"/>
    <mergeCell ref="M104:N104"/>
    <mergeCell ref="M105:N105"/>
    <mergeCell ref="M108:N108"/>
    <mergeCell ref="O102:P102"/>
    <mergeCell ref="O104:P104"/>
    <mergeCell ref="O105:P105"/>
    <mergeCell ref="O108:P108"/>
    <mergeCell ref="A107:D107"/>
    <mergeCell ref="G107:H107"/>
    <mergeCell ref="K107:L107"/>
    <mergeCell ref="M107:N107"/>
    <mergeCell ref="O107:P107"/>
    <mergeCell ref="K102:L102"/>
    <mergeCell ref="K104:L104"/>
    <mergeCell ref="K105:L105"/>
    <mergeCell ref="K108:L108"/>
    <mergeCell ref="A99:D99"/>
    <mergeCell ref="A100:D100"/>
    <mergeCell ref="A101:D101"/>
    <mergeCell ref="A103:D103"/>
    <mergeCell ref="A106:D106"/>
    <mergeCell ref="A109:D109"/>
    <mergeCell ref="A110:D110"/>
    <mergeCell ref="A111:D111"/>
    <mergeCell ref="A97:D97"/>
    <mergeCell ref="A98:D98"/>
    <mergeCell ref="M87:N87"/>
    <mergeCell ref="O87:P87"/>
    <mergeCell ref="M88:N88"/>
    <mergeCell ref="O88:P88"/>
    <mergeCell ref="A127:D127"/>
    <mergeCell ref="A112:D112"/>
    <mergeCell ref="A113:D113"/>
    <mergeCell ref="A114:D114"/>
    <mergeCell ref="A115:D115"/>
    <mergeCell ref="A118:D118"/>
    <mergeCell ref="A119:D119"/>
    <mergeCell ref="A120:D120"/>
    <mergeCell ref="A121:D121"/>
    <mergeCell ref="A122:D122"/>
    <mergeCell ref="A124:D124"/>
    <mergeCell ref="A125:D125"/>
    <mergeCell ref="A126:D126"/>
    <mergeCell ref="A94:D94"/>
    <mergeCell ref="A116:D116"/>
    <mergeCell ref="A117:D117"/>
    <mergeCell ref="A108:D108"/>
    <mergeCell ref="A102:D102"/>
    <mergeCell ref="A104:D104"/>
    <mergeCell ref="A105:D105"/>
    <mergeCell ref="A91:D91"/>
    <mergeCell ref="A93:D93"/>
    <mergeCell ref="O89:P89"/>
    <mergeCell ref="M90:N90"/>
    <mergeCell ref="O90:P90"/>
    <mergeCell ref="K91:L91"/>
    <mergeCell ref="M91:N91"/>
    <mergeCell ref="O91:P91"/>
    <mergeCell ref="K92:L92"/>
    <mergeCell ref="M92:N92"/>
    <mergeCell ref="O92:P92"/>
    <mergeCell ref="K93:L93"/>
    <mergeCell ref="M93:N93"/>
    <mergeCell ref="O93:P93"/>
    <mergeCell ref="K90:L90"/>
    <mergeCell ref="A92:D92"/>
    <mergeCell ref="O14:P14"/>
    <mergeCell ref="G15:H15"/>
    <mergeCell ref="K15:L15"/>
    <mergeCell ref="A17:D17"/>
    <mergeCell ref="M20:N20"/>
    <mergeCell ref="A15:D15"/>
    <mergeCell ref="K21:L21"/>
    <mergeCell ref="M23:N23"/>
    <mergeCell ref="M86:N86"/>
    <mergeCell ref="K19:L19"/>
    <mergeCell ref="G16:H16"/>
    <mergeCell ref="K16:L16"/>
    <mergeCell ref="A16:D16"/>
    <mergeCell ref="A19:D19"/>
    <mergeCell ref="O86:P86"/>
    <mergeCell ref="G86:H86"/>
    <mergeCell ref="A18:D18"/>
    <mergeCell ref="N1:P1"/>
    <mergeCell ref="E2:J2"/>
    <mergeCell ref="D3:L3"/>
    <mergeCell ref="M12:N12"/>
    <mergeCell ref="A10:P10"/>
    <mergeCell ref="A12:D13"/>
    <mergeCell ref="O13:P13"/>
    <mergeCell ref="A6:C6"/>
    <mergeCell ref="D6:O6"/>
    <mergeCell ref="A7:C7"/>
    <mergeCell ref="D7:O7"/>
    <mergeCell ref="M13:N13"/>
    <mergeCell ref="D8:O8"/>
    <mergeCell ref="G12:H12"/>
    <mergeCell ref="K12:L12"/>
    <mergeCell ref="O12:P12"/>
    <mergeCell ref="K13:L13"/>
    <mergeCell ref="G13:H13"/>
    <mergeCell ref="A8:C8"/>
    <mergeCell ref="G14:H14"/>
    <mergeCell ref="A14:D14"/>
    <mergeCell ref="O15:P15"/>
    <mergeCell ref="O16:P16"/>
    <mergeCell ref="E12:F12"/>
    <mergeCell ref="O26:P26"/>
    <mergeCell ref="O27:P27"/>
    <mergeCell ref="M17:N17"/>
    <mergeCell ref="O24:P24"/>
    <mergeCell ref="O25:P25"/>
    <mergeCell ref="O17:P17"/>
    <mergeCell ref="O19:P19"/>
    <mergeCell ref="O23:P23"/>
    <mergeCell ref="O21:P21"/>
    <mergeCell ref="O20:P20"/>
    <mergeCell ref="M25:N25"/>
    <mergeCell ref="M26:N26"/>
    <mergeCell ref="M21:N21"/>
    <mergeCell ref="M18:N18"/>
    <mergeCell ref="O18:P18"/>
    <mergeCell ref="G17:H17"/>
    <mergeCell ref="K17:L17"/>
    <mergeCell ref="G18:H18"/>
    <mergeCell ref="K18:L18"/>
    <mergeCell ref="M16:N16"/>
    <mergeCell ref="M15:N15"/>
    <mergeCell ref="K14:L14"/>
    <mergeCell ref="M14:N14"/>
    <mergeCell ref="A27:B27"/>
    <mergeCell ref="G27:H27"/>
    <mergeCell ref="K27:L27"/>
    <mergeCell ref="M27:N27"/>
    <mergeCell ref="M19:N19"/>
    <mergeCell ref="C23:F23"/>
    <mergeCell ref="G21:H21"/>
    <mergeCell ref="G23:H23"/>
    <mergeCell ref="A21:D21"/>
    <mergeCell ref="A23:B24"/>
    <mergeCell ref="A20:D20"/>
    <mergeCell ref="G24:H24"/>
    <mergeCell ref="K24:L24"/>
    <mergeCell ref="M24:N24"/>
    <mergeCell ref="G20:H20"/>
    <mergeCell ref="K20:L20"/>
    <mergeCell ref="A25:B25"/>
    <mergeCell ref="G25:H25"/>
    <mergeCell ref="K25:L25"/>
    <mergeCell ref="A26:B26"/>
    <mergeCell ref="G26:H26"/>
    <mergeCell ref="K26:L26"/>
    <mergeCell ref="K23:L23"/>
    <mergeCell ref="G19:H19"/>
    <mergeCell ref="K28:L28"/>
    <mergeCell ref="A28:B28"/>
    <mergeCell ref="G28:H28"/>
    <mergeCell ref="O28:P28"/>
    <mergeCell ref="M28:N28"/>
    <mergeCell ref="A31:B31"/>
    <mergeCell ref="M29:N29"/>
    <mergeCell ref="O29:P29"/>
    <mergeCell ref="A30:B30"/>
    <mergeCell ref="A29:B29"/>
    <mergeCell ref="G29:H29"/>
    <mergeCell ref="K30:L30"/>
    <mergeCell ref="M30:N30"/>
    <mergeCell ref="K29:L29"/>
    <mergeCell ref="A42:C42"/>
    <mergeCell ref="E42:F42"/>
    <mergeCell ref="G42:H42"/>
    <mergeCell ref="A41:C41"/>
    <mergeCell ref="E41:F41"/>
    <mergeCell ref="G41:H41"/>
    <mergeCell ref="A39:C39"/>
    <mergeCell ref="E37:F37"/>
    <mergeCell ref="G37:H37"/>
    <mergeCell ref="A37:C37"/>
    <mergeCell ref="E38:F38"/>
    <mergeCell ref="G38:H38"/>
    <mergeCell ref="A38:C38"/>
    <mergeCell ref="K34:M34"/>
    <mergeCell ref="G36:H36"/>
    <mergeCell ref="N34:P34"/>
    <mergeCell ref="A36:C36"/>
    <mergeCell ref="O30:P30"/>
    <mergeCell ref="E39:F39"/>
    <mergeCell ref="G39:H39"/>
    <mergeCell ref="A40:C40"/>
    <mergeCell ref="E40:F40"/>
    <mergeCell ref="G40:H40"/>
    <mergeCell ref="A33:P33"/>
    <mergeCell ref="M31:N31"/>
    <mergeCell ref="E36:F36"/>
    <mergeCell ref="O31:P31"/>
    <mergeCell ref="G34:J34"/>
    <mergeCell ref="E35:F35"/>
    <mergeCell ref="G35:H35"/>
    <mergeCell ref="D34:F34"/>
    <mergeCell ref="A34:C35"/>
    <mergeCell ref="K31:L31"/>
    <mergeCell ref="G30:H30"/>
    <mergeCell ref="G31:H31"/>
    <mergeCell ref="O54:P54"/>
    <mergeCell ref="A54:B54"/>
    <mergeCell ref="A45:P45"/>
    <mergeCell ref="I46:J47"/>
    <mergeCell ref="A48:B48"/>
    <mergeCell ref="C52:N52"/>
    <mergeCell ref="A50:B50"/>
    <mergeCell ref="A51:P51"/>
    <mergeCell ref="A53:B53"/>
    <mergeCell ref="C53:N53"/>
    <mergeCell ref="O53:P53"/>
    <mergeCell ref="A52:B52"/>
    <mergeCell ref="O52:P52"/>
    <mergeCell ref="A43:C43"/>
    <mergeCell ref="G43:H43"/>
    <mergeCell ref="E43:F43"/>
    <mergeCell ref="A46:B47"/>
    <mergeCell ref="C46:H46"/>
    <mergeCell ref="I48:J48"/>
    <mergeCell ref="A49:B49"/>
    <mergeCell ref="I49:J49"/>
    <mergeCell ref="C54:N54"/>
    <mergeCell ref="O85:P85"/>
    <mergeCell ref="C55:N55"/>
    <mergeCell ref="O55:P55"/>
    <mergeCell ref="O84:P84"/>
    <mergeCell ref="C81:I81"/>
    <mergeCell ref="A83:P83"/>
    <mergeCell ref="E84:F84"/>
    <mergeCell ref="B62:B63"/>
    <mergeCell ref="A61:P61"/>
    <mergeCell ref="C62:I63"/>
    <mergeCell ref="J62:J63"/>
    <mergeCell ref="D60:P60"/>
    <mergeCell ref="A57:P57"/>
    <mergeCell ref="A62:A63"/>
    <mergeCell ref="A60:C60"/>
    <mergeCell ref="A55:B55"/>
    <mergeCell ref="A58:C58"/>
    <mergeCell ref="D58:P58"/>
    <mergeCell ref="A59:C59"/>
    <mergeCell ref="D59:P59"/>
    <mergeCell ref="M128:N128"/>
    <mergeCell ref="K128:L128"/>
    <mergeCell ref="K84:L84"/>
    <mergeCell ref="G85:H85"/>
    <mergeCell ref="K85:L85"/>
    <mergeCell ref="C66:I66"/>
    <mergeCell ref="C67:I67"/>
    <mergeCell ref="K86:L86"/>
    <mergeCell ref="A88:D88"/>
    <mergeCell ref="A86:D86"/>
    <mergeCell ref="K87:L87"/>
    <mergeCell ref="K88:L88"/>
    <mergeCell ref="G87:H87"/>
    <mergeCell ref="G88:H88"/>
    <mergeCell ref="A87:D87"/>
    <mergeCell ref="M84:N84"/>
    <mergeCell ref="M85:N85"/>
    <mergeCell ref="G84:H84"/>
    <mergeCell ref="A84:D85"/>
    <mergeCell ref="A66:A79"/>
    <mergeCell ref="K89:L89"/>
    <mergeCell ref="M89:N89"/>
    <mergeCell ref="A89:D89"/>
    <mergeCell ref="A90:D90"/>
    <mergeCell ref="G89:H89"/>
    <mergeCell ref="G90:H90"/>
    <mergeCell ref="G91:H91"/>
    <mergeCell ref="G92:H92"/>
    <mergeCell ref="G93:H93"/>
    <mergeCell ref="G94:H94"/>
    <mergeCell ref="G95:H95"/>
    <mergeCell ref="G96:H96"/>
    <mergeCell ref="G97:H97"/>
    <mergeCell ref="G99:H99"/>
    <mergeCell ref="G100:H100"/>
    <mergeCell ref="G101:H101"/>
    <mergeCell ref="G115:H115"/>
    <mergeCell ref="G118:H118"/>
    <mergeCell ref="G119:H119"/>
    <mergeCell ref="G120:H120"/>
    <mergeCell ref="G121:H121"/>
    <mergeCell ref="G103:H103"/>
    <mergeCell ref="G102:H102"/>
    <mergeCell ref="G104:H104"/>
    <mergeCell ref="G105:H105"/>
    <mergeCell ref="G108:H108"/>
    <mergeCell ref="G116:H116"/>
    <mergeCell ref="G117:H117"/>
    <mergeCell ref="A95:D95"/>
    <mergeCell ref="K126:L126"/>
    <mergeCell ref="G111:H111"/>
    <mergeCell ref="G112:H112"/>
    <mergeCell ref="G106:H106"/>
    <mergeCell ref="G109:H109"/>
    <mergeCell ref="G110:H110"/>
    <mergeCell ref="G113:H113"/>
    <mergeCell ref="G114:H114"/>
    <mergeCell ref="K119:L119"/>
    <mergeCell ref="K120:L120"/>
    <mergeCell ref="G126:H126"/>
    <mergeCell ref="G122:H122"/>
    <mergeCell ref="G123:H123"/>
    <mergeCell ref="G124:H124"/>
    <mergeCell ref="G125:H125"/>
    <mergeCell ref="K118:L118"/>
    <mergeCell ref="K122:L122"/>
    <mergeCell ref="K115:L115"/>
    <mergeCell ref="K117:L117"/>
    <mergeCell ref="K116:L116"/>
    <mergeCell ref="K101:L101"/>
    <mergeCell ref="K124:L124"/>
    <mergeCell ref="G98:H98"/>
    <mergeCell ref="M94:N94"/>
    <mergeCell ref="O94:P94"/>
    <mergeCell ref="K95:L95"/>
    <mergeCell ref="M95:N95"/>
    <mergeCell ref="O95:P95"/>
    <mergeCell ref="K96:L96"/>
    <mergeCell ref="M96:N96"/>
    <mergeCell ref="O96:P96"/>
    <mergeCell ref="K97:L97"/>
    <mergeCell ref="M97:N97"/>
    <mergeCell ref="O97:P97"/>
    <mergeCell ref="K94:L94"/>
    <mergeCell ref="M98:N98"/>
    <mergeCell ref="O98:P98"/>
    <mergeCell ref="K98:L98"/>
    <mergeCell ref="K99:L99"/>
    <mergeCell ref="M99:N99"/>
    <mergeCell ref="O99:P99"/>
    <mergeCell ref="K100:L100"/>
    <mergeCell ref="M100:N100"/>
    <mergeCell ref="O100:P100"/>
    <mergeCell ref="M101:N101"/>
    <mergeCell ref="O101:P101"/>
    <mergeCell ref="O118:P118"/>
    <mergeCell ref="O119:P119"/>
    <mergeCell ref="M103:N103"/>
    <mergeCell ref="O103:P103"/>
    <mergeCell ref="K106:L106"/>
    <mergeCell ref="M106:N106"/>
    <mergeCell ref="O106:P106"/>
    <mergeCell ref="K109:L109"/>
    <mergeCell ref="M109:N109"/>
    <mergeCell ref="O109:P109"/>
    <mergeCell ref="K103:L103"/>
    <mergeCell ref="M118:N118"/>
    <mergeCell ref="M119:N119"/>
    <mergeCell ref="M110:N110"/>
    <mergeCell ref="O110:P110"/>
    <mergeCell ref="K113:L113"/>
    <mergeCell ref="M113:N113"/>
    <mergeCell ref="O113:P113"/>
    <mergeCell ref="K114:L114"/>
    <mergeCell ref="M114:N114"/>
    <mergeCell ref="O114:P114"/>
    <mergeCell ref="M115:N115"/>
    <mergeCell ref="O115:P115"/>
    <mergeCell ref="K112:L112"/>
    <mergeCell ref="M112:N112"/>
    <mergeCell ref="O112:P112"/>
    <mergeCell ref="K111:L111"/>
    <mergeCell ref="M111:N111"/>
    <mergeCell ref="O111:P111"/>
    <mergeCell ref="K110:L110"/>
    <mergeCell ref="A133:D133"/>
    <mergeCell ref="M120:N120"/>
    <mergeCell ref="O120:P120"/>
    <mergeCell ref="K121:L121"/>
    <mergeCell ref="M121:N121"/>
    <mergeCell ref="O121:P121"/>
    <mergeCell ref="M126:N126"/>
    <mergeCell ref="O126:P126"/>
    <mergeCell ref="K127:L127"/>
    <mergeCell ref="M127:N127"/>
    <mergeCell ref="O127:P127"/>
    <mergeCell ref="M122:N122"/>
    <mergeCell ref="O122:P122"/>
    <mergeCell ref="K123:L123"/>
    <mergeCell ref="M123:N123"/>
    <mergeCell ref="O123:P123"/>
    <mergeCell ref="M124:N124"/>
    <mergeCell ref="O124:P124"/>
    <mergeCell ref="K125:L125"/>
    <mergeCell ref="M125:N125"/>
    <mergeCell ref="O125:P125"/>
    <mergeCell ref="G127:H127"/>
    <mergeCell ref="A123:D123"/>
    <mergeCell ref="A142:P142"/>
    <mergeCell ref="A140:P140"/>
    <mergeCell ref="A139:P139"/>
    <mergeCell ref="A138:P138"/>
    <mergeCell ref="A137:P137"/>
    <mergeCell ref="A135:D135"/>
    <mergeCell ref="A134:D134"/>
    <mergeCell ref="E131:H131"/>
    <mergeCell ref="G128:H128"/>
    <mergeCell ref="A131:D132"/>
    <mergeCell ref="A128:D128"/>
    <mergeCell ref="M131:M132"/>
    <mergeCell ref="I131:I132"/>
    <mergeCell ref="J131:J132"/>
    <mergeCell ref="K131:K132"/>
    <mergeCell ref="A130:P130"/>
    <mergeCell ref="O128:P128"/>
    <mergeCell ref="A64:A65"/>
    <mergeCell ref="C68:I68"/>
    <mergeCell ref="C69:I69"/>
    <mergeCell ref="C70:I70"/>
    <mergeCell ref="C71:I71"/>
    <mergeCell ref="C72:I72"/>
    <mergeCell ref="A80:A81"/>
    <mergeCell ref="C80:I80"/>
    <mergeCell ref="C73:I73"/>
    <mergeCell ref="C74:I74"/>
    <mergeCell ref="C75:I75"/>
    <mergeCell ref="C76:I76"/>
    <mergeCell ref="C77:I77"/>
    <mergeCell ref="C78:I78"/>
    <mergeCell ref="C79:I79"/>
    <mergeCell ref="C64:I64"/>
    <mergeCell ref="C65:I65"/>
  </mergeCells>
  <phoneticPr fontId="0" type="noConversion"/>
  <pageMargins left="0.25" right="0.25" top="0.75" bottom="0.75" header="0.3" footer="0.3"/>
  <pageSetup paperSize="9" scale="87" fitToHeight="0" orientation="landscape" r:id="rId1"/>
  <rowBreaks count="2" manualBreakCount="2">
    <brk id="44" max="15" man="1"/>
    <brk id="129"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8"/>
  <sheetViews>
    <sheetView showZeros="0" view="pageBreakPreview" zoomScale="90" zoomScaleNormal="90" zoomScaleSheetLayoutView="90" workbookViewId="0">
      <selection activeCell="C63" sqref="C63:N63"/>
    </sheetView>
  </sheetViews>
  <sheetFormatPr defaultColWidth="9.28515625" defaultRowHeight="15.75" x14ac:dyDescent="0.25"/>
  <cols>
    <col min="1" max="1" width="9.7109375" style="1" customWidth="1"/>
    <col min="2" max="4" width="9.28515625" style="1"/>
    <col min="5" max="5" width="9.85546875" style="1" customWidth="1"/>
    <col min="6" max="8" width="9.28515625" style="1"/>
    <col min="9" max="9" width="12" style="1" customWidth="1"/>
    <col min="10" max="10" width="9.28515625" style="1"/>
    <col min="11" max="11" width="12.42578125" style="1" customWidth="1"/>
    <col min="12" max="12" width="9.28515625" style="1"/>
    <col min="13" max="13" width="12.42578125" style="1" customWidth="1"/>
    <col min="14" max="14" width="10.42578125" style="1" customWidth="1"/>
    <col min="15" max="15" width="12.140625" style="1" customWidth="1"/>
    <col min="16" max="16" width="12" style="1" customWidth="1"/>
    <col min="17" max="16384" width="9.28515625" style="1"/>
  </cols>
  <sheetData>
    <row r="1" spans="1:16" x14ac:dyDescent="0.25">
      <c r="N1" s="604" t="s">
        <v>0</v>
      </c>
      <c r="O1" s="604"/>
      <c r="P1" s="604"/>
    </row>
    <row r="2" spans="1:16" ht="18.75" x14ac:dyDescent="0.25">
      <c r="E2" s="605" t="s">
        <v>1</v>
      </c>
      <c r="F2" s="605"/>
      <c r="G2" s="605"/>
      <c r="H2" s="605"/>
      <c r="I2" s="605"/>
      <c r="J2" s="605"/>
    </row>
    <row r="3" spans="1:16" ht="18.75" x14ac:dyDescent="0.25">
      <c r="D3" s="605" t="s">
        <v>408</v>
      </c>
      <c r="E3" s="605"/>
      <c r="F3" s="605"/>
      <c r="G3" s="605"/>
      <c r="H3" s="605"/>
      <c r="I3" s="605"/>
      <c r="J3" s="605"/>
      <c r="K3" s="605"/>
      <c r="L3" s="605"/>
    </row>
    <row r="4" spans="1:16" ht="18.75" x14ac:dyDescent="0.25">
      <c r="D4" s="270"/>
      <c r="E4" s="270"/>
      <c r="F4" s="270"/>
      <c r="G4" s="270"/>
      <c r="H4" s="270"/>
      <c r="I4" s="270"/>
      <c r="J4" s="270"/>
      <c r="K4" s="270"/>
      <c r="L4" s="270"/>
    </row>
    <row r="5" spans="1:16" x14ac:dyDescent="0.25">
      <c r="P5" s="269" t="s">
        <v>2</v>
      </c>
    </row>
    <row r="6" spans="1:16" ht="23.45" customHeight="1" x14ac:dyDescent="0.25">
      <c r="A6" s="606" t="s">
        <v>3</v>
      </c>
      <c r="B6" s="606"/>
      <c r="C6" s="606"/>
      <c r="D6" s="611" t="s">
        <v>119</v>
      </c>
      <c r="E6" s="612"/>
      <c r="F6" s="612"/>
      <c r="G6" s="612"/>
      <c r="H6" s="612"/>
      <c r="I6" s="612"/>
      <c r="J6" s="612"/>
      <c r="K6" s="612"/>
      <c r="L6" s="612"/>
      <c r="M6" s="612"/>
      <c r="N6" s="612"/>
      <c r="O6" s="613"/>
      <c r="P6" s="255">
        <v>1</v>
      </c>
    </row>
    <row r="7" spans="1:16" ht="23.45" customHeight="1" x14ac:dyDescent="0.25">
      <c r="A7" s="606" t="s">
        <v>4</v>
      </c>
      <c r="B7" s="606"/>
      <c r="C7" s="606"/>
      <c r="D7" s="610" t="s">
        <v>80</v>
      </c>
      <c r="E7" s="610"/>
      <c r="F7" s="610"/>
      <c r="G7" s="610"/>
      <c r="H7" s="610"/>
      <c r="I7" s="610"/>
      <c r="J7" s="610"/>
      <c r="K7" s="610"/>
      <c r="L7" s="610"/>
      <c r="M7" s="610"/>
      <c r="N7" s="610"/>
      <c r="O7" s="610"/>
      <c r="P7" s="46" t="s">
        <v>120</v>
      </c>
    </row>
    <row r="8" spans="1:16" ht="23.45" customHeight="1" x14ac:dyDescent="0.25">
      <c r="A8" s="606" t="s">
        <v>5</v>
      </c>
      <c r="B8" s="606"/>
      <c r="C8" s="606"/>
      <c r="D8" s="611"/>
      <c r="E8" s="612"/>
      <c r="F8" s="612"/>
      <c r="G8" s="612"/>
      <c r="H8" s="612"/>
      <c r="I8" s="612"/>
      <c r="J8" s="612"/>
      <c r="K8" s="612"/>
      <c r="L8" s="612"/>
      <c r="M8" s="612"/>
      <c r="N8" s="612"/>
      <c r="O8" s="613"/>
      <c r="P8" s="46"/>
    </row>
    <row r="10" spans="1:16" x14ac:dyDescent="0.25">
      <c r="A10" s="611" t="s">
        <v>6</v>
      </c>
      <c r="B10" s="612"/>
      <c r="C10" s="612"/>
      <c r="D10" s="612"/>
      <c r="E10" s="612"/>
      <c r="F10" s="612"/>
      <c r="G10" s="612"/>
      <c r="H10" s="612"/>
      <c r="I10" s="612"/>
      <c r="J10" s="612"/>
      <c r="K10" s="612"/>
      <c r="L10" s="612"/>
      <c r="M10" s="612"/>
      <c r="N10" s="612"/>
      <c r="O10" s="612"/>
      <c r="P10" s="613"/>
    </row>
    <row r="11" spans="1:16" x14ac:dyDescent="0.25">
      <c r="A11" s="250"/>
      <c r="B11" s="250"/>
      <c r="C11" s="250"/>
      <c r="D11" s="250"/>
      <c r="E11" s="250"/>
      <c r="F11" s="250"/>
      <c r="G11" s="250"/>
      <c r="H11" s="250"/>
      <c r="I11" s="250"/>
      <c r="J11" s="250"/>
      <c r="K11" s="250"/>
      <c r="L11" s="250"/>
      <c r="M11" s="250"/>
      <c r="N11" s="250"/>
      <c r="O11" s="250"/>
      <c r="P11" s="250"/>
    </row>
    <row r="12" spans="1:16" ht="21.6" customHeight="1" x14ac:dyDescent="0.25">
      <c r="A12" s="614" t="s">
        <v>7</v>
      </c>
      <c r="B12" s="615"/>
      <c r="C12" s="615"/>
      <c r="D12" s="616"/>
      <c r="E12" s="593" t="s">
        <v>2</v>
      </c>
      <c r="F12" s="594"/>
      <c r="G12" s="620">
        <v>2014</v>
      </c>
      <c r="H12" s="620"/>
      <c r="I12" s="255">
        <v>2015</v>
      </c>
      <c r="J12" s="255">
        <v>2016</v>
      </c>
      <c r="K12" s="620">
        <v>2017</v>
      </c>
      <c r="L12" s="620"/>
      <c r="M12" s="620">
        <v>2018</v>
      </c>
      <c r="N12" s="620"/>
      <c r="O12" s="620">
        <v>2019</v>
      </c>
      <c r="P12" s="620"/>
    </row>
    <row r="13" spans="1:16" x14ac:dyDescent="0.25">
      <c r="A13" s="617"/>
      <c r="B13" s="618"/>
      <c r="C13" s="618"/>
      <c r="D13" s="619"/>
      <c r="E13" s="255" t="s">
        <v>8</v>
      </c>
      <c r="F13" s="261" t="s">
        <v>9</v>
      </c>
      <c r="G13" s="593" t="s">
        <v>10</v>
      </c>
      <c r="H13" s="594"/>
      <c r="I13" s="255" t="s">
        <v>10</v>
      </c>
      <c r="J13" s="255" t="s">
        <v>11</v>
      </c>
      <c r="K13" s="593" t="s">
        <v>12</v>
      </c>
      <c r="L13" s="594"/>
      <c r="M13" s="593" t="s">
        <v>13</v>
      </c>
      <c r="N13" s="594"/>
      <c r="O13" s="593" t="s">
        <v>13</v>
      </c>
      <c r="P13" s="594"/>
    </row>
    <row r="14" spans="1:16" ht="23.45" customHeight="1" x14ac:dyDescent="0.25">
      <c r="A14" s="622" t="s">
        <v>14</v>
      </c>
      <c r="B14" s="622"/>
      <c r="C14" s="622"/>
      <c r="D14" s="622"/>
      <c r="E14" s="46" t="s">
        <v>122</v>
      </c>
      <c r="F14" s="255"/>
      <c r="G14" s="595" t="s">
        <v>15</v>
      </c>
      <c r="H14" s="596"/>
      <c r="I14" s="256" t="s">
        <v>15</v>
      </c>
      <c r="J14" s="293">
        <f>SUM(J15:J18)</f>
        <v>65500</v>
      </c>
      <c r="K14" s="974">
        <f>SUM(K15:L18)</f>
        <v>241090</v>
      </c>
      <c r="L14" s="975"/>
      <c r="M14" s="974">
        <f>SUM(M15:N18)</f>
        <v>703760</v>
      </c>
      <c r="N14" s="975"/>
      <c r="O14" s="974">
        <f>SUM(O15:P18)</f>
        <v>1208160</v>
      </c>
      <c r="P14" s="975"/>
    </row>
    <row r="15" spans="1:16" ht="23.45" customHeight="1" x14ac:dyDescent="0.25">
      <c r="A15" s="606" t="s">
        <v>93</v>
      </c>
      <c r="B15" s="606"/>
      <c r="C15" s="606"/>
      <c r="D15" s="606"/>
      <c r="E15" s="255"/>
      <c r="F15" s="255">
        <v>22</v>
      </c>
      <c r="G15" s="593" t="s">
        <v>15</v>
      </c>
      <c r="H15" s="594"/>
      <c r="I15" s="255" t="s">
        <v>15</v>
      </c>
      <c r="J15" s="287">
        <v>2053.6</v>
      </c>
      <c r="K15" s="878">
        <v>26178.799999999999</v>
      </c>
      <c r="L15" s="878"/>
      <c r="M15" s="878">
        <v>20097.2</v>
      </c>
      <c r="N15" s="878"/>
      <c r="O15" s="878">
        <v>9929.7999999999993</v>
      </c>
      <c r="P15" s="878"/>
    </row>
    <row r="16" spans="1:16" ht="23.45" customHeight="1" x14ac:dyDescent="0.25">
      <c r="A16" s="606" t="s">
        <v>211</v>
      </c>
      <c r="B16" s="606"/>
      <c r="C16" s="606"/>
      <c r="D16" s="606"/>
      <c r="E16" s="255"/>
      <c r="F16" s="255">
        <v>28</v>
      </c>
      <c r="G16" s="593" t="s">
        <v>15</v>
      </c>
      <c r="H16" s="594"/>
      <c r="I16" s="255" t="s">
        <v>15</v>
      </c>
      <c r="J16" s="287">
        <v>2350</v>
      </c>
      <c r="K16" s="878">
        <v>3500</v>
      </c>
      <c r="L16" s="878"/>
      <c r="M16" s="878">
        <v>3500</v>
      </c>
      <c r="N16" s="878"/>
      <c r="O16" s="878">
        <v>3000</v>
      </c>
      <c r="P16" s="878"/>
    </row>
    <row r="17" spans="1:16" ht="23.45" customHeight="1" x14ac:dyDescent="0.25">
      <c r="A17" s="606" t="s">
        <v>108</v>
      </c>
      <c r="B17" s="606"/>
      <c r="C17" s="606"/>
      <c r="D17" s="606"/>
      <c r="E17" s="255"/>
      <c r="F17" s="255">
        <v>31</v>
      </c>
      <c r="G17" s="620" t="s">
        <v>15</v>
      </c>
      <c r="H17" s="620"/>
      <c r="I17" s="255" t="s">
        <v>15</v>
      </c>
      <c r="J17" s="287">
        <v>60840</v>
      </c>
      <c r="K17" s="878">
        <v>211271.2</v>
      </c>
      <c r="L17" s="878"/>
      <c r="M17" s="878">
        <v>680072.8</v>
      </c>
      <c r="N17" s="878"/>
      <c r="O17" s="878">
        <v>1195140.2</v>
      </c>
      <c r="P17" s="878"/>
    </row>
    <row r="18" spans="1:16" ht="23.45" customHeight="1" x14ac:dyDescent="0.25">
      <c r="A18" s="606" t="s">
        <v>111</v>
      </c>
      <c r="B18" s="606"/>
      <c r="C18" s="606"/>
      <c r="D18" s="606"/>
      <c r="E18" s="255"/>
      <c r="F18" s="255">
        <v>33</v>
      </c>
      <c r="G18" s="620" t="s">
        <v>15</v>
      </c>
      <c r="H18" s="620"/>
      <c r="I18" s="255" t="s">
        <v>15</v>
      </c>
      <c r="J18" s="287">
        <v>256.39999999999998</v>
      </c>
      <c r="K18" s="878">
        <v>140</v>
      </c>
      <c r="L18" s="878"/>
      <c r="M18" s="878">
        <v>90</v>
      </c>
      <c r="N18" s="878"/>
      <c r="O18" s="878">
        <v>90</v>
      </c>
      <c r="P18" s="878"/>
    </row>
    <row r="19" spans="1:16" ht="14.45" customHeight="1" x14ac:dyDescent="0.25"/>
    <row r="20" spans="1:16" ht="22.5" customHeight="1" x14ac:dyDescent="0.25">
      <c r="A20" s="614" t="s">
        <v>7</v>
      </c>
      <c r="B20" s="616"/>
      <c r="C20" s="621" t="s">
        <v>2</v>
      </c>
      <c r="D20" s="621"/>
      <c r="E20" s="621"/>
      <c r="F20" s="621"/>
      <c r="G20" s="620">
        <v>2014</v>
      </c>
      <c r="H20" s="620"/>
      <c r="I20" s="255">
        <v>2015</v>
      </c>
      <c r="J20" s="255">
        <v>2016</v>
      </c>
      <c r="K20" s="620">
        <v>2017</v>
      </c>
      <c r="L20" s="620"/>
      <c r="M20" s="620">
        <v>2018</v>
      </c>
      <c r="N20" s="620"/>
      <c r="O20" s="620">
        <v>2019</v>
      </c>
      <c r="P20" s="620"/>
    </row>
    <row r="21" spans="1:16" ht="35.450000000000003" customHeight="1" x14ac:dyDescent="0.25">
      <c r="A21" s="617"/>
      <c r="B21" s="619"/>
      <c r="C21" s="255" t="s">
        <v>16</v>
      </c>
      <c r="D21" s="255" t="s">
        <v>17</v>
      </c>
      <c r="E21" s="255" t="s">
        <v>8</v>
      </c>
      <c r="F21" s="261" t="s">
        <v>9</v>
      </c>
      <c r="G21" s="593" t="s">
        <v>10</v>
      </c>
      <c r="H21" s="594"/>
      <c r="I21" s="255" t="s">
        <v>10</v>
      </c>
      <c r="J21" s="255" t="s">
        <v>11</v>
      </c>
      <c r="K21" s="593" t="s">
        <v>12</v>
      </c>
      <c r="L21" s="594"/>
      <c r="M21" s="593" t="s">
        <v>13</v>
      </c>
      <c r="N21" s="594"/>
      <c r="O21" s="593" t="s">
        <v>13</v>
      </c>
      <c r="P21" s="594"/>
    </row>
    <row r="22" spans="1:16" ht="68.25" customHeight="1" x14ac:dyDescent="0.25">
      <c r="A22" s="623" t="s">
        <v>161</v>
      </c>
      <c r="B22" s="624"/>
      <c r="C22" s="8"/>
      <c r="D22" s="8"/>
      <c r="E22" s="8"/>
      <c r="F22" s="8"/>
      <c r="G22" s="625" t="s">
        <v>15</v>
      </c>
      <c r="H22" s="625"/>
      <c r="I22" s="256" t="s">
        <v>15</v>
      </c>
      <c r="J22" s="294">
        <f>J26+J27+J29</f>
        <v>65500</v>
      </c>
      <c r="K22" s="976">
        <f>K26+K27+K29</f>
        <v>241090</v>
      </c>
      <c r="L22" s="977"/>
      <c r="M22" s="976">
        <f>M26+M27+M29</f>
        <v>703760</v>
      </c>
      <c r="N22" s="977"/>
      <c r="O22" s="976">
        <f>O26+O27+O29</f>
        <v>1208160</v>
      </c>
      <c r="P22" s="977"/>
    </row>
    <row r="23" spans="1:16" ht="43.9" customHeight="1" x14ac:dyDescent="0.25">
      <c r="A23" s="628" t="s">
        <v>19</v>
      </c>
      <c r="B23" s="629"/>
      <c r="C23" s="9">
        <v>112</v>
      </c>
      <c r="D23" s="8"/>
      <c r="E23" s="8"/>
      <c r="F23" s="8"/>
      <c r="G23" s="620" t="s">
        <v>15</v>
      </c>
      <c r="H23" s="620"/>
      <c r="I23" s="255" t="s">
        <v>15</v>
      </c>
      <c r="J23" s="295"/>
      <c r="K23" s="894"/>
      <c r="L23" s="894"/>
      <c r="M23" s="894"/>
      <c r="N23" s="894"/>
      <c r="O23" s="894"/>
      <c r="P23" s="894"/>
    </row>
    <row r="24" spans="1:16" ht="18.600000000000001" customHeight="1" x14ac:dyDescent="0.25">
      <c r="A24" s="621"/>
      <c r="B24" s="621"/>
      <c r="C24" s="8"/>
      <c r="D24" s="8"/>
      <c r="E24" s="8"/>
      <c r="F24" s="8"/>
      <c r="G24" s="620" t="s">
        <v>15</v>
      </c>
      <c r="H24" s="620"/>
      <c r="I24" s="255" t="s">
        <v>15</v>
      </c>
      <c r="J24" s="295"/>
      <c r="K24" s="894"/>
      <c r="L24" s="894"/>
      <c r="M24" s="894"/>
      <c r="N24" s="894"/>
      <c r="O24" s="894"/>
      <c r="P24" s="894"/>
    </row>
    <row r="25" spans="1:16" ht="46.9" customHeight="1" x14ac:dyDescent="0.25">
      <c r="A25" s="628" t="s">
        <v>20</v>
      </c>
      <c r="B25" s="629"/>
      <c r="C25" s="9">
        <v>112</v>
      </c>
      <c r="D25" s="8">
        <v>2</v>
      </c>
      <c r="E25" s="8">
        <v>4</v>
      </c>
      <c r="F25" s="8"/>
      <c r="G25" s="620" t="s">
        <v>15</v>
      </c>
      <c r="H25" s="620"/>
      <c r="I25" s="255" t="s">
        <v>15</v>
      </c>
      <c r="J25" s="296">
        <f>J26+J27</f>
        <v>0</v>
      </c>
      <c r="K25" s="978">
        <f>K26+K27</f>
        <v>212100</v>
      </c>
      <c r="L25" s="978"/>
      <c r="M25" s="978">
        <f>M26+M27</f>
        <v>696800</v>
      </c>
      <c r="N25" s="978"/>
      <c r="O25" s="978">
        <f>O26+O27</f>
        <v>1203400</v>
      </c>
      <c r="P25" s="978"/>
    </row>
    <row r="26" spans="1:16" ht="90.75" customHeight="1" x14ac:dyDescent="0.25">
      <c r="A26" s="632" t="s">
        <v>162</v>
      </c>
      <c r="B26" s="633"/>
      <c r="C26" s="8"/>
      <c r="D26" s="8"/>
      <c r="E26" s="8"/>
      <c r="F26" s="8">
        <v>13</v>
      </c>
      <c r="G26" s="620" t="s">
        <v>15</v>
      </c>
      <c r="H26" s="620"/>
      <c r="I26" s="255" t="s">
        <v>15</v>
      </c>
      <c r="J26" s="295"/>
      <c r="K26" s="894">
        <v>69300</v>
      </c>
      <c r="L26" s="894"/>
      <c r="M26" s="894">
        <v>95200</v>
      </c>
      <c r="N26" s="894"/>
      <c r="O26" s="894">
        <v>74100</v>
      </c>
      <c r="P26" s="894"/>
    </row>
    <row r="27" spans="1:16" ht="104.45" customHeight="1" x14ac:dyDescent="0.25">
      <c r="A27" s="632" t="s">
        <v>163</v>
      </c>
      <c r="B27" s="633"/>
      <c r="C27" s="8"/>
      <c r="D27" s="8"/>
      <c r="E27" s="8"/>
      <c r="F27" s="8">
        <v>59</v>
      </c>
      <c r="G27" s="593" t="s">
        <v>15</v>
      </c>
      <c r="H27" s="594"/>
      <c r="I27" s="255" t="s">
        <v>15</v>
      </c>
      <c r="J27" s="295"/>
      <c r="K27" s="894">
        <v>142800</v>
      </c>
      <c r="L27" s="894"/>
      <c r="M27" s="894">
        <v>601600</v>
      </c>
      <c r="N27" s="894"/>
      <c r="O27" s="894">
        <v>1129300</v>
      </c>
      <c r="P27" s="894"/>
    </row>
    <row r="28" spans="1:16" ht="19.149999999999999" customHeight="1" x14ac:dyDescent="0.25">
      <c r="A28" s="602"/>
      <c r="B28" s="603"/>
      <c r="C28" s="8"/>
      <c r="D28" s="8"/>
      <c r="E28" s="8"/>
      <c r="F28" s="8"/>
      <c r="G28" s="593" t="s">
        <v>15</v>
      </c>
      <c r="H28" s="594"/>
      <c r="I28" s="255" t="s">
        <v>15</v>
      </c>
      <c r="J28" s="295"/>
      <c r="K28" s="898"/>
      <c r="L28" s="899"/>
      <c r="M28" s="898"/>
      <c r="N28" s="899"/>
      <c r="O28" s="898"/>
      <c r="P28" s="899"/>
    </row>
    <row r="29" spans="1:16" ht="69" customHeight="1" x14ac:dyDescent="0.25">
      <c r="A29" s="628" t="s">
        <v>21</v>
      </c>
      <c r="B29" s="629"/>
      <c r="C29" s="9">
        <v>111</v>
      </c>
      <c r="D29" s="8"/>
      <c r="E29" s="8">
        <v>4</v>
      </c>
      <c r="F29" s="8">
        <v>10</v>
      </c>
      <c r="G29" s="593" t="s">
        <v>15</v>
      </c>
      <c r="H29" s="594"/>
      <c r="I29" s="255" t="s">
        <v>15</v>
      </c>
      <c r="J29" s="294">
        <v>65500</v>
      </c>
      <c r="K29" s="976">
        <v>28990</v>
      </c>
      <c r="L29" s="977"/>
      <c r="M29" s="976">
        <v>6960</v>
      </c>
      <c r="N29" s="977"/>
      <c r="O29" s="976">
        <v>4760</v>
      </c>
      <c r="P29" s="977"/>
    </row>
    <row r="30" spans="1:16" ht="20.45" customHeight="1" x14ac:dyDescent="0.25">
      <c r="A30" s="602"/>
      <c r="B30" s="603"/>
      <c r="C30" s="8"/>
      <c r="D30" s="8"/>
      <c r="E30" s="8"/>
      <c r="F30" s="8"/>
      <c r="G30" s="593" t="s">
        <v>15</v>
      </c>
      <c r="H30" s="594"/>
      <c r="I30" s="255" t="s">
        <v>15</v>
      </c>
      <c r="J30" s="295"/>
      <c r="K30" s="898"/>
      <c r="L30" s="899"/>
      <c r="M30" s="898"/>
      <c r="N30" s="899"/>
      <c r="O30" s="898"/>
      <c r="P30" s="899"/>
    </row>
    <row r="31" spans="1:16" ht="14.45" customHeight="1" x14ac:dyDescent="0.25"/>
    <row r="32" spans="1:16" ht="21" customHeight="1" x14ac:dyDescent="0.25">
      <c r="A32" s="636" t="s">
        <v>22</v>
      </c>
      <c r="B32" s="637"/>
      <c r="C32" s="637"/>
      <c r="D32" s="637"/>
      <c r="E32" s="637"/>
      <c r="F32" s="637"/>
      <c r="G32" s="637"/>
      <c r="H32" s="637"/>
      <c r="I32" s="637"/>
      <c r="J32" s="637"/>
      <c r="K32" s="637"/>
      <c r="L32" s="637"/>
      <c r="M32" s="637"/>
      <c r="N32" s="637"/>
      <c r="O32" s="637"/>
      <c r="P32" s="638"/>
    </row>
    <row r="33" spans="1:16" ht="25.15" customHeight="1" x14ac:dyDescent="0.25">
      <c r="A33" s="620" t="s">
        <v>7</v>
      </c>
      <c r="B33" s="620"/>
      <c r="C33" s="620"/>
      <c r="D33" s="620" t="s">
        <v>2</v>
      </c>
      <c r="E33" s="620"/>
      <c r="F33" s="620"/>
      <c r="G33" s="620" t="s">
        <v>409</v>
      </c>
      <c r="H33" s="620"/>
      <c r="I33" s="620"/>
      <c r="J33" s="620"/>
      <c r="K33" s="620" t="s">
        <v>25</v>
      </c>
      <c r="L33" s="620"/>
      <c r="M33" s="620"/>
      <c r="N33" s="620" t="s">
        <v>410</v>
      </c>
      <c r="O33" s="620"/>
      <c r="P33" s="620"/>
    </row>
    <row r="34" spans="1:16" ht="64.150000000000006" customHeight="1" x14ac:dyDescent="0.25">
      <c r="A34" s="620"/>
      <c r="B34" s="620"/>
      <c r="C34" s="620"/>
      <c r="D34" s="255" t="s">
        <v>8</v>
      </c>
      <c r="E34" s="639" t="s">
        <v>26</v>
      </c>
      <c r="F34" s="639"/>
      <c r="G34" s="640" t="s">
        <v>27</v>
      </c>
      <c r="H34" s="640"/>
      <c r="I34" s="268" t="s">
        <v>28</v>
      </c>
      <c r="J34" s="268" t="s">
        <v>29</v>
      </c>
      <c r="K34" s="268" t="s">
        <v>27</v>
      </c>
      <c r="L34" s="268" t="s">
        <v>28</v>
      </c>
      <c r="M34" s="268" t="s">
        <v>29</v>
      </c>
      <c r="N34" s="268" t="s">
        <v>27</v>
      </c>
      <c r="O34" s="268" t="s">
        <v>28</v>
      </c>
      <c r="P34" s="268" t="s">
        <v>29</v>
      </c>
    </row>
    <row r="35" spans="1:16" ht="20.45" customHeight="1" x14ac:dyDescent="0.25">
      <c r="A35" s="606" t="s">
        <v>30</v>
      </c>
      <c r="B35" s="606"/>
      <c r="C35" s="606"/>
      <c r="D35" s="255"/>
      <c r="E35" s="620">
        <v>3</v>
      </c>
      <c r="F35" s="620"/>
      <c r="G35" s="979">
        <f>G36+G37</f>
        <v>241090</v>
      </c>
      <c r="H35" s="979"/>
      <c r="I35" s="293"/>
      <c r="J35" s="293">
        <f>G35</f>
        <v>241090</v>
      </c>
      <c r="K35" s="293">
        <f>K36+K37</f>
        <v>703760</v>
      </c>
      <c r="L35" s="293"/>
      <c r="M35" s="293">
        <f>K35</f>
        <v>703760</v>
      </c>
      <c r="N35" s="293">
        <f>N36+N37</f>
        <v>1208160</v>
      </c>
      <c r="O35" s="293"/>
      <c r="P35" s="293">
        <f>N35</f>
        <v>1208160</v>
      </c>
    </row>
    <row r="36" spans="1:16" s="12" customFormat="1" ht="20.45" customHeight="1" x14ac:dyDescent="0.25">
      <c r="A36" s="634" t="s">
        <v>159</v>
      </c>
      <c r="B36" s="634"/>
      <c r="C36" s="634"/>
      <c r="D36" s="267" t="s">
        <v>31</v>
      </c>
      <c r="E36" s="635"/>
      <c r="F36" s="635"/>
      <c r="G36" s="980">
        <v>30548.799999999999</v>
      </c>
      <c r="H36" s="980"/>
      <c r="I36" s="297"/>
      <c r="J36" s="297">
        <f>G36</f>
        <v>30548.799999999999</v>
      </c>
      <c r="K36" s="297">
        <v>23867.200000000001</v>
      </c>
      <c r="L36" s="297"/>
      <c r="M36" s="297">
        <f>K36</f>
        <v>23867.200000000001</v>
      </c>
      <c r="N36" s="297">
        <v>13149.8</v>
      </c>
      <c r="O36" s="297"/>
      <c r="P36" s="297">
        <f>N36</f>
        <v>13149.8</v>
      </c>
    </row>
    <row r="37" spans="1:16" s="12" customFormat="1" ht="20.45" customHeight="1" x14ac:dyDescent="0.25">
      <c r="A37" s="641" t="s">
        <v>32</v>
      </c>
      <c r="B37" s="642"/>
      <c r="C37" s="643"/>
      <c r="D37" s="267" t="s">
        <v>33</v>
      </c>
      <c r="E37" s="644"/>
      <c r="F37" s="645"/>
      <c r="G37" s="981">
        <v>210541.2</v>
      </c>
      <c r="H37" s="982"/>
      <c r="I37" s="297"/>
      <c r="J37" s="297">
        <f>G37</f>
        <v>210541.2</v>
      </c>
      <c r="K37" s="297">
        <v>679892.8</v>
      </c>
      <c r="L37" s="297"/>
      <c r="M37" s="297">
        <f>K37</f>
        <v>679892.8</v>
      </c>
      <c r="N37" s="297">
        <v>1195010.2</v>
      </c>
      <c r="O37" s="297"/>
      <c r="P37" s="297">
        <f>N37</f>
        <v>1195010.2</v>
      </c>
    </row>
    <row r="38" spans="1:16" s="12" customFormat="1" ht="20.45" customHeight="1" x14ac:dyDescent="0.25">
      <c r="A38" s="644"/>
      <c r="B38" s="646"/>
      <c r="C38" s="645"/>
      <c r="D38" s="267"/>
      <c r="E38" s="644"/>
      <c r="F38" s="645"/>
      <c r="G38" s="981"/>
      <c r="H38" s="982"/>
      <c r="I38" s="297"/>
      <c r="J38" s="297"/>
      <c r="K38" s="297"/>
      <c r="L38" s="297"/>
      <c r="M38" s="297"/>
      <c r="N38" s="297"/>
      <c r="O38" s="297"/>
      <c r="P38" s="297"/>
    </row>
    <row r="39" spans="1:16" ht="20.45" customHeight="1" x14ac:dyDescent="0.25">
      <c r="A39" s="606" t="s">
        <v>30</v>
      </c>
      <c r="B39" s="606"/>
      <c r="C39" s="606"/>
      <c r="D39" s="255"/>
      <c r="E39" s="620"/>
      <c r="F39" s="620"/>
      <c r="G39" s="979">
        <f>G40+G41</f>
        <v>241090</v>
      </c>
      <c r="H39" s="979"/>
      <c r="I39" s="293"/>
      <c r="J39" s="293">
        <f>G39</f>
        <v>241090</v>
      </c>
      <c r="K39" s="293">
        <f>K40+K41</f>
        <v>703760</v>
      </c>
      <c r="L39" s="293"/>
      <c r="M39" s="293">
        <f>K39</f>
        <v>703760</v>
      </c>
      <c r="N39" s="293">
        <f>N40+N41</f>
        <v>1208160</v>
      </c>
      <c r="O39" s="293"/>
      <c r="P39" s="293">
        <f>N39</f>
        <v>1208160</v>
      </c>
    </row>
    <row r="40" spans="1:16" s="12" customFormat="1" ht="20.45" customHeight="1" x14ac:dyDescent="0.25">
      <c r="A40" s="634" t="s">
        <v>34</v>
      </c>
      <c r="B40" s="634"/>
      <c r="C40" s="634"/>
      <c r="D40" s="90" t="s">
        <v>122</v>
      </c>
      <c r="E40" s="635">
        <v>2</v>
      </c>
      <c r="F40" s="635"/>
      <c r="G40" s="980">
        <v>212100</v>
      </c>
      <c r="H40" s="980"/>
      <c r="I40" s="297"/>
      <c r="J40" s="297">
        <f>G40</f>
        <v>212100</v>
      </c>
      <c r="K40" s="297">
        <v>696800</v>
      </c>
      <c r="L40" s="297"/>
      <c r="M40" s="297">
        <f>K40</f>
        <v>696800</v>
      </c>
      <c r="N40" s="297">
        <v>1203400</v>
      </c>
      <c r="O40" s="297"/>
      <c r="P40" s="297">
        <f>N40</f>
        <v>1203400</v>
      </c>
    </row>
    <row r="41" spans="1:16" s="12" customFormat="1" ht="20.45" customHeight="1" x14ac:dyDescent="0.25">
      <c r="A41" s="634" t="s">
        <v>35</v>
      </c>
      <c r="B41" s="634"/>
      <c r="C41" s="634"/>
      <c r="D41" s="90" t="s">
        <v>122</v>
      </c>
      <c r="E41" s="635">
        <v>1</v>
      </c>
      <c r="F41" s="635"/>
      <c r="G41" s="980">
        <v>28990</v>
      </c>
      <c r="H41" s="980"/>
      <c r="I41" s="297"/>
      <c r="J41" s="297">
        <f>G41</f>
        <v>28990</v>
      </c>
      <c r="K41" s="297">
        <v>6960</v>
      </c>
      <c r="L41" s="297"/>
      <c r="M41" s="297">
        <f>K41</f>
        <v>6960</v>
      </c>
      <c r="N41" s="297">
        <v>4760</v>
      </c>
      <c r="O41" s="297"/>
      <c r="P41" s="297">
        <f>N41</f>
        <v>4760</v>
      </c>
    </row>
    <row r="42" spans="1:16" ht="20.45" customHeight="1" x14ac:dyDescent="0.25">
      <c r="A42" s="606"/>
      <c r="B42" s="606"/>
      <c r="C42" s="606"/>
      <c r="D42" s="8"/>
      <c r="E42" s="620"/>
      <c r="F42" s="620"/>
      <c r="G42" s="878"/>
      <c r="H42" s="878"/>
      <c r="I42" s="287"/>
      <c r="J42" s="287"/>
      <c r="K42" s="287"/>
      <c r="L42" s="287"/>
      <c r="M42" s="287"/>
      <c r="N42" s="287"/>
      <c r="O42" s="287"/>
      <c r="P42" s="287"/>
    </row>
    <row r="43" spans="1:16" ht="19.149999999999999" customHeight="1" x14ac:dyDescent="0.25"/>
    <row r="44" spans="1:16" x14ac:dyDescent="0.25">
      <c r="A44" s="622" t="s">
        <v>36</v>
      </c>
      <c r="B44" s="622"/>
      <c r="C44" s="622"/>
      <c r="D44" s="622"/>
      <c r="E44" s="622"/>
      <c r="F44" s="622"/>
      <c r="G44" s="622"/>
      <c r="H44" s="622"/>
      <c r="I44" s="622"/>
      <c r="J44" s="622"/>
      <c r="K44" s="622"/>
      <c r="L44" s="622"/>
      <c r="M44" s="622"/>
      <c r="N44" s="622"/>
      <c r="O44" s="622"/>
      <c r="P44" s="622"/>
    </row>
    <row r="45" spans="1:16" x14ac:dyDescent="0.25">
      <c r="A45" s="620" t="s">
        <v>7</v>
      </c>
      <c r="B45" s="620"/>
      <c r="C45" s="620" t="s">
        <v>2</v>
      </c>
      <c r="D45" s="620"/>
      <c r="E45" s="620"/>
      <c r="F45" s="620"/>
      <c r="G45" s="620"/>
      <c r="H45" s="620"/>
      <c r="I45" s="614" t="s">
        <v>37</v>
      </c>
      <c r="J45" s="616"/>
      <c r="K45" s="255">
        <v>2014</v>
      </c>
      <c r="L45" s="255">
        <v>2015</v>
      </c>
      <c r="M45" s="255">
        <v>2016</v>
      </c>
      <c r="N45" s="255">
        <v>2017</v>
      </c>
      <c r="O45" s="255">
        <v>2018</v>
      </c>
      <c r="P45" s="255">
        <v>2019</v>
      </c>
    </row>
    <row r="46" spans="1:16" ht="51.6" customHeight="1" x14ac:dyDescent="0.25">
      <c r="A46" s="620"/>
      <c r="B46" s="620"/>
      <c r="C46" s="261" t="s">
        <v>38</v>
      </c>
      <c r="D46" s="261" t="s">
        <v>39</v>
      </c>
      <c r="E46" s="261" t="s">
        <v>40</v>
      </c>
      <c r="F46" s="261" t="s">
        <v>41</v>
      </c>
      <c r="G46" s="261" t="s">
        <v>42</v>
      </c>
      <c r="H46" s="261" t="s">
        <v>43</v>
      </c>
      <c r="I46" s="617"/>
      <c r="J46" s="619"/>
      <c r="K46" s="268" t="s">
        <v>10</v>
      </c>
      <c r="L46" s="268" t="s">
        <v>10</v>
      </c>
      <c r="M46" s="268" t="s">
        <v>11</v>
      </c>
      <c r="N46" s="268" t="s">
        <v>12</v>
      </c>
      <c r="O46" s="268" t="s">
        <v>13</v>
      </c>
      <c r="P46" s="268" t="s">
        <v>13</v>
      </c>
    </row>
    <row r="47" spans="1:16" x14ac:dyDescent="0.25">
      <c r="A47" s="597" t="s">
        <v>30</v>
      </c>
      <c r="B47" s="599"/>
      <c r="C47" s="13"/>
      <c r="D47" s="13"/>
      <c r="E47" s="13"/>
      <c r="F47" s="13"/>
      <c r="G47" s="13"/>
      <c r="H47" s="13"/>
      <c r="I47" s="626"/>
      <c r="J47" s="627"/>
      <c r="K47" s="256" t="s">
        <v>15</v>
      </c>
      <c r="L47" s="256" t="s">
        <v>15</v>
      </c>
      <c r="M47" s="13"/>
      <c r="N47" s="294">
        <f>N48+N49</f>
        <v>212100</v>
      </c>
      <c r="O47" s="294">
        <f>O48+O49</f>
        <v>696800</v>
      </c>
      <c r="P47" s="294">
        <f>P48+P49</f>
        <v>1203400</v>
      </c>
    </row>
    <row r="48" spans="1:16" ht="91.5" customHeight="1" x14ac:dyDescent="0.25">
      <c r="A48" s="983" t="s">
        <v>162</v>
      </c>
      <c r="B48" s="984"/>
      <c r="C48" s="8">
        <v>298</v>
      </c>
      <c r="D48" s="8">
        <v>2</v>
      </c>
      <c r="E48" s="298">
        <v>999</v>
      </c>
      <c r="F48" s="8">
        <v>432</v>
      </c>
      <c r="G48" s="8">
        <v>70091</v>
      </c>
      <c r="H48" s="8">
        <v>132221</v>
      </c>
      <c r="I48" s="253" t="s">
        <v>450</v>
      </c>
      <c r="J48" s="266"/>
      <c r="K48" s="256" t="s">
        <v>15</v>
      </c>
      <c r="L48" s="256" t="s">
        <v>15</v>
      </c>
      <c r="M48" s="13"/>
      <c r="N48" s="295">
        <v>69300</v>
      </c>
      <c r="O48" s="299">
        <v>95200</v>
      </c>
      <c r="P48" s="295">
        <v>74100</v>
      </c>
    </row>
    <row r="49" spans="1:16" ht="104.25" customHeight="1" x14ac:dyDescent="0.25">
      <c r="A49" s="985" t="s">
        <v>163</v>
      </c>
      <c r="B49" s="986"/>
      <c r="C49" s="8">
        <v>298</v>
      </c>
      <c r="D49" s="8">
        <v>2</v>
      </c>
      <c r="E49" s="298" t="s">
        <v>461</v>
      </c>
      <c r="F49" s="8">
        <v>432</v>
      </c>
      <c r="G49" s="8">
        <v>70091</v>
      </c>
      <c r="H49" s="300" t="s">
        <v>194</v>
      </c>
      <c r="I49" s="253" t="s">
        <v>452</v>
      </c>
      <c r="J49" s="266"/>
      <c r="K49" s="256" t="s">
        <v>15</v>
      </c>
      <c r="L49" s="256" t="s">
        <v>15</v>
      </c>
      <c r="M49" s="13"/>
      <c r="N49" s="301">
        <v>142800</v>
      </c>
      <c r="O49" s="301">
        <v>601600</v>
      </c>
      <c r="P49" s="295">
        <v>1129300</v>
      </c>
    </row>
    <row r="50" spans="1:16" ht="32.25" customHeight="1" x14ac:dyDescent="0.25">
      <c r="A50" s="991" t="s">
        <v>165</v>
      </c>
      <c r="B50" s="992"/>
      <c r="C50" s="276"/>
      <c r="D50" s="34"/>
      <c r="E50" s="13"/>
      <c r="F50" s="13"/>
      <c r="G50" s="13"/>
      <c r="H50" s="8">
        <v>910000</v>
      </c>
      <c r="I50" s="265"/>
      <c r="J50" s="266"/>
      <c r="K50" s="256" t="s">
        <v>15</v>
      </c>
      <c r="L50" s="256" t="s">
        <v>15</v>
      </c>
      <c r="M50" s="13"/>
      <c r="N50" s="301"/>
      <c r="O50" s="302"/>
      <c r="P50" s="294"/>
    </row>
    <row r="51" spans="1:16" ht="30.6" customHeight="1" x14ac:dyDescent="0.25">
      <c r="A51" s="993" t="s">
        <v>166</v>
      </c>
      <c r="B51" s="994"/>
      <c r="C51" s="13"/>
      <c r="D51" s="13"/>
      <c r="E51" s="13"/>
      <c r="F51" s="13"/>
      <c r="G51" s="13"/>
      <c r="H51" s="8">
        <v>930000</v>
      </c>
      <c r="I51" s="265"/>
      <c r="J51" s="266"/>
      <c r="K51" s="256" t="s">
        <v>15</v>
      </c>
      <c r="L51" s="256" t="s">
        <v>15</v>
      </c>
      <c r="M51" s="13"/>
      <c r="N51" s="294"/>
      <c r="O51" s="294"/>
      <c r="P51" s="294"/>
    </row>
    <row r="52" spans="1:16" x14ac:dyDescent="0.25">
      <c r="A52" s="597" t="s">
        <v>167</v>
      </c>
      <c r="B52" s="599"/>
      <c r="C52" s="13"/>
      <c r="D52" s="13"/>
      <c r="E52" s="13"/>
      <c r="F52" s="13"/>
      <c r="G52" s="13"/>
      <c r="H52" s="13"/>
      <c r="I52" s="265"/>
      <c r="J52" s="266"/>
      <c r="K52" s="256"/>
      <c r="L52" s="256"/>
      <c r="M52" s="13"/>
      <c r="N52" s="294"/>
      <c r="O52" s="294"/>
      <c r="P52" s="294"/>
    </row>
    <row r="53" spans="1:16" ht="86.45" customHeight="1" x14ac:dyDescent="0.25">
      <c r="A53" s="967" t="s">
        <v>168</v>
      </c>
      <c r="B53" s="968"/>
      <c r="C53" s="8"/>
      <c r="D53" s="8"/>
      <c r="E53" s="298"/>
      <c r="F53" s="8"/>
      <c r="G53" s="8"/>
      <c r="H53" s="23"/>
      <c r="I53" s="303"/>
      <c r="J53" s="304"/>
      <c r="K53" s="255" t="s">
        <v>15</v>
      </c>
      <c r="L53" s="255" t="s">
        <v>15</v>
      </c>
      <c r="M53" s="17"/>
      <c r="N53" s="305">
        <f>N54+N55</f>
        <v>212100</v>
      </c>
      <c r="O53" s="305">
        <f>O54+O55</f>
        <v>696800</v>
      </c>
      <c r="P53" s="305">
        <f>P54+P55</f>
        <v>1203400</v>
      </c>
    </row>
    <row r="54" spans="1:16" ht="93" customHeight="1" x14ac:dyDescent="0.25">
      <c r="A54" s="983" t="s">
        <v>162</v>
      </c>
      <c r="B54" s="984"/>
      <c r="C54" s="8">
        <v>2.98</v>
      </c>
      <c r="D54" s="8">
        <v>2</v>
      </c>
      <c r="E54" s="298">
        <v>999</v>
      </c>
      <c r="F54" s="8">
        <v>432</v>
      </c>
      <c r="G54" s="8">
        <v>70091</v>
      </c>
      <c r="H54" s="8">
        <v>132221</v>
      </c>
      <c r="I54" s="253" t="s">
        <v>450</v>
      </c>
      <c r="J54" s="304"/>
      <c r="K54" s="255" t="s">
        <v>15</v>
      </c>
      <c r="L54" s="255" t="s">
        <v>15</v>
      </c>
      <c r="M54" s="8"/>
      <c r="N54" s="295">
        <v>69300</v>
      </c>
      <c r="O54" s="299">
        <v>95200</v>
      </c>
      <c r="P54" s="295">
        <v>74100</v>
      </c>
    </row>
    <row r="55" spans="1:16" ht="104.25" customHeight="1" x14ac:dyDescent="0.25">
      <c r="A55" s="985" t="s">
        <v>163</v>
      </c>
      <c r="B55" s="986"/>
      <c r="C55" s="8">
        <v>2.98</v>
      </c>
      <c r="D55" s="8">
        <v>2</v>
      </c>
      <c r="E55" s="298" t="s">
        <v>451</v>
      </c>
      <c r="F55" s="8">
        <v>432</v>
      </c>
      <c r="G55" s="8">
        <v>70091</v>
      </c>
      <c r="H55" s="300" t="s">
        <v>194</v>
      </c>
      <c r="I55" s="253" t="s">
        <v>452</v>
      </c>
      <c r="J55" s="254"/>
      <c r="K55" s="255" t="s">
        <v>15</v>
      </c>
      <c r="L55" s="255" t="s">
        <v>15</v>
      </c>
      <c r="M55" s="17"/>
      <c r="N55" s="301">
        <v>142800</v>
      </c>
      <c r="O55" s="301">
        <v>601600</v>
      </c>
      <c r="P55" s="295">
        <v>1129300</v>
      </c>
    </row>
    <row r="56" spans="1:16" ht="21" customHeight="1" x14ac:dyDescent="0.25">
      <c r="A56" s="987" t="s">
        <v>165</v>
      </c>
      <c r="B56" s="988"/>
      <c r="C56" s="276"/>
      <c r="D56" s="34"/>
      <c r="E56" s="13"/>
      <c r="F56" s="13"/>
      <c r="G56" s="13"/>
      <c r="H56" s="8">
        <v>910000</v>
      </c>
      <c r="I56" s="265"/>
      <c r="J56" s="266"/>
      <c r="K56" s="255" t="s">
        <v>15</v>
      </c>
      <c r="L56" s="255" t="s">
        <v>15</v>
      </c>
      <c r="M56" s="13"/>
      <c r="N56" s="301"/>
      <c r="O56" s="302"/>
      <c r="P56" s="294"/>
    </row>
    <row r="57" spans="1:16" ht="15.6" customHeight="1" x14ac:dyDescent="0.25">
      <c r="A57" s="989" t="s">
        <v>166</v>
      </c>
      <c r="B57" s="990"/>
      <c r="C57" s="13"/>
      <c r="D57" s="13"/>
      <c r="E57" s="13"/>
      <c r="F57" s="13"/>
      <c r="G57" s="13"/>
      <c r="H57" s="8">
        <v>930000</v>
      </c>
      <c r="I57" s="265"/>
      <c r="J57" s="266"/>
      <c r="K57" s="255" t="s">
        <v>15</v>
      </c>
      <c r="L57" s="255" t="s">
        <v>15</v>
      </c>
      <c r="M57" s="13"/>
      <c r="N57" s="294"/>
      <c r="O57" s="294"/>
      <c r="P57" s="294"/>
    </row>
    <row r="58" spans="1:16" x14ac:dyDescent="0.25">
      <c r="A58" s="602"/>
      <c r="B58" s="657"/>
    </row>
    <row r="59" spans="1:16" ht="26.25" customHeight="1" x14ac:dyDescent="0.25">
      <c r="A59" s="658" t="s">
        <v>44</v>
      </c>
      <c r="B59" s="658"/>
      <c r="C59" s="658"/>
      <c r="D59" s="658"/>
      <c r="E59" s="658"/>
      <c r="F59" s="658"/>
      <c r="G59" s="658"/>
      <c r="H59" s="658"/>
      <c r="I59" s="658"/>
      <c r="J59" s="658"/>
      <c r="K59" s="658"/>
      <c r="L59" s="658"/>
      <c r="M59" s="658"/>
      <c r="N59" s="658"/>
      <c r="O59" s="658"/>
      <c r="P59" s="659"/>
    </row>
    <row r="60" spans="1:16" ht="21.6" customHeight="1" x14ac:dyDescent="0.25">
      <c r="A60" s="611"/>
      <c r="B60" s="613"/>
      <c r="C60" s="611"/>
      <c r="D60" s="612"/>
      <c r="E60" s="612"/>
      <c r="F60" s="612"/>
      <c r="G60" s="612"/>
      <c r="H60" s="612"/>
      <c r="I60" s="612"/>
      <c r="J60" s="612"/>
      <c r="K60" s="612"/>
      <c r="L60" s="612"/>
      <c r="M60" s="612"/>
      <c r="N60" s="613"/>
      <c r="O60" s="621" t="s">
        <v>2</v>
      </c>
      <c r="P60" s="621"/>
    </row>
    <row r="61" spans="1:16" ht="20.25" customHeight="1" x14ac:dyDescent="0.25">
      <c r="A61" s="606" t="s">
        <v>45</v>
      </c>
      <c r="B61" s="606"/>
      <c r="C61" s="611" t="s">
        <v>170</v>
      </c>
      <c r="D61" s="612"/>
      <c r="E61" s="612"/>
      <c r="F61" s="612"/>
      <c r="G61" s="612"/>
      <c r="H61" s="612"/>
      <c r="I61" s="612"/>
      <c r="J61" s="612"/>
      <c r="K61" s="612"/>
      <c r="L61" s="612"/>
      <c r="M61" s="612"/>
      <c r="N61" s="613"/>
      <c r="O61" s="660" t="s">
        <v>171</v>
      </c>
      <c r="P61" s="660"/>
    </row>
    <row r="62" spans="1:16" ht="21.6" customHeight="1" x14ac:dyDescent="0.25">
      <c r="A62" s="606" t="s">
        <v>46</v>
      </c>
      <c r="B62" s="606"/>
      <c r="C62" s="611" t="s">
        <v>47</v>
      </c>
      <c r="D62" s="612"/>
      <c r="E62" s="612"/>
      <c r="F62" s="612"/>
      <c r="G62" s="612"/>
      <c r="H62" s="612"/>
      <c r="I62" s="612"/>
      <c r="J62" s="612"/>
      <c r="K62" s="612"/>
      <c r="L62" s="612"/>
      <c r="M62" s="612"/>
      <c r="N62" s="613"/>
      <c r="O62" s="621">
        <v>58</v>
      </c>
      <c r="P62" s="621"/>
    </row>
    <row r="63" spans="1:16" ht="21.6" customHeight="1" x14ac:dyDescent="0.25">
      <c r="A63" s="606" t="s">
        <v>48</v>
      </c>
      <c r="B63" s="606"/>
      <c r="C63" s="611" t="s">
        <v>172</v>
      </c>
      <c r="D63" s="612"/>
      <c r="E63" s="612"/>
      <c r="F63" s="612"/>
      <c r="G63" s="612"/>
      <c r="H63" s="612"/>
      <c r="I63" s="612"/>
      <c r="J63" s="612"/>
      <c r="K63" s="612"/>
      <c r="L63" s="612"/>
      <c r="M63" s="612"/>
      <c r="N63" s="613"/>
      <c r="O63" s="660" t="s">
        <v>173</v>
      </c>
      <c r="P63" s="660"/>
    </row>
    <row r="65" spans="1:16" ht="37.5" customHeight="1" x14ac:dyDescent="0.25">
      <c r="A65" s="663" t="s">
        <v>49</v>
      </c>
      <c r="B65" s="663"/>
      <c r="C65" s="663"/>
      <c r="D65" s="663"/>
      <c r="E65" s="663"/>
      <c r="F65" s="663"/>
      <c r="G65" s="663"/>
      <c r="H65" s="663"/>
      <c r="I65" s="663"/>
      <c r="J65" s="663"/>
      <c r="K65" s="663"/>
      <c r="L65" s="663"/>
      <c r="M65" s="663"/>
      <c r="N65" s="663"/>
      <c r="O65" s="663"/>
      <c r="P65" s="663"/>
    </row>
    <row r="66" spans="1:16" ht="19.5" customHeight="1" x14ac:dyDescent="0.25">
      <c r="A66" s="664" t="s">
        <v>50</v>
      </c>
      <c r="B66" s="665"/>
      <c r="C66" s="666"/>
      <c r="D66" s="558" t="s">
        <v>174</v>
      </c>
      <c r="E66" s="729"/>
      <c r="F66" s="729"/>
      <c r="G66" s="729"/>
      <c r="H66" s="729"/>
      <c r="I66" s="729"/>
      <c r="J66" s="729"/>
      <c r="K66" s="729"/>
      <c r="L66" s="729"/>
      <c r="M66" s="729"/>
      <c r="N66" s="729"/>
      <c r="O66" s="729"/>
      <c r="P66" s="730"/>
    </row>
    <row r="67" spans="1:16" ht="52.5" customHeight="1" x14ac:dyDescent="0.25">
      <c r="A67" s="667" t="s">
        <v>51</v>
      </c>
      <c r="B67" s="668"/>
      <c r="C67" s="669"/>
      <c r="D67" s="567" t="s">
        <v>453</v>
      </c>
      <c r="E67" s="998"/>
      <c r="F67" s="998"/>
      <c r="G67" s="998"/>
      <c r="H67" s="998"/>
      <c r="I67" s="998"/>
      <c r="J67" s="998"/>
      <c r="K67" s="998"/>
      <c r="L67" s="998"/>
      <c r="M67" s="998"/>
      <c r="N67" s="998"/>
      <c r="O67" s="998"/>
      <c r="P67" s="999"/>
    </row>
    <row r="68" spans="1:16" ht="49.5" customHeight="1" x14ac:dyDescent="0.25">
      <c r="A68" s="612" t="s">
        <v>52</v>
      </c>
      <c r="B68" s="612"/>
      <c r="C68" s="613"/>
      <c r="D68" s="567" t="s">
        <v>454</v>
      </c>
      <c r="E68" s="568"/>
      <c r="F68" s="568"/>
      <c r="G68" s="568"/>
      <c r="H68" s="568"/>
      <c r="I68" s="568"/>
      <c r="J68" s="568"/>
      <c r="K68" s="568"/>
      <c r="L68" s="568"/>
      <c r="M68" s="568"/>
      <c r="N68" s="568"/>
      <c r="O68" s="568"/>
      <c r="P68" s="569"/>
    </row>
    <row r="69" spans="1:16" ht="26.25" customHeight="1" x14ac:dyDescent="0.25">
      <c r="A69" s="622" t="s">
        <v>53</v>
      </c>
      <c r="B69" s="622"/>
      <c r="C69" s="622"/>
      <c r="D69" s="622"/>
      <c r="E69" s="622"/>
      <c r="F69" s="622"/>
      <c r="G69" s="622"/>
      <c r="H69" s="622"/>
      <c r="I69" s="622"/>
      <c r="J69" s="622"/>
      <c r="K69" s="622"/>
      <c r="L69" s="622"/>
      <c r="M69" s="622"/>
      <c r="N69" s="622"/>
      <c r="O69" s="622"/>
      <c r="P69" s="622"/>
    </row>
    <row r="70" spans="1:16" ht="24" customHeight="1" x14ac:dyDescent="0.25">
      <c r="A70" s="675" t="s">
        <v>54</v>
      </c>
      <c r="B70" s="620" t="s">
        <v>2</v>
      </c>
      <c r="C70" s="614" t="s">
        <v>7</v>
      </c>
      <c r="D70" s="615"/>
      <c r="E70" s="615"/>
      <c r="F70" s="615"/>
      <c r="G70" s="615"/>
      <c r="H70" s="615"/>
      <c r="I70" s="615"/>
      <c r="J70" s="639" t="s">
        <v>55</v>
      </c>
      <c r="K70" s="14">
        <v>2014</v>
      </c>
      <c r="L70" s="14">
        <v>2015</v>
      </c>
      <c r="M70" s="14">
        <v>2016</v>
      </c>
      <c r="N70" s="14">
        <v>2017</v>
      </c>
      <c r="O70" s="14">
        <v>2018</v>
      </c>
      <c r="P70" s="14">
        <v>2019</v>
      </c>
    </row>
    <row r="71" spans="1:16" ht="55.15" customHeight="1" x14ac:dyDescent="0.25">
      <c r="A71" s="676"/>
      <c r="B71" s="677"/>
      <c r="C71" s="995"/>
      <c r="D71" s="996"/>
      <c r="E71" s="996"/>
      <c r="F71" s="996"/>
      <c r="G71" s="996"/>
      <c r="H71" s="996"/>
      <c r="I71" s="996"/>
      <c r="J71" s="639"/>
      <c r="K71" s="15" t="s">
        <v>10</v>
      </c>
      <c r="L71" s="15" t="s">
        <v>10</v>
      </c>
      <c r="M71" s="15" t="s">
        <v>11</v>
      </c>
      <c r="N71" s="16" t="s">
        <v>12</v>
      </c>
      <c r="O71" s="15" t="s">
        <v>13</v>
      </c>
      <c r="P71" s="15" t="s">
        <v>13</v>
      </c>
    </row>
    <row r="72" spans="1:16" ht="50.25" customHeight="1" x14ac:dyDescent="0.25">
      <c r="A72" s="262" t="s">
        <v>56</v>
      </c>
      <c r="B72" s="92" t="s">
        <v>175</v>
      </c>
      <c r="C72" s="997" t="s">
        <v>455</v>
      </c>
      <c r="D72" s="997"/>
      <c r="E72" s="997"/>
      <c r="F72" s="997"/>
      <c r="G72" s="997"/>
      <c r="H72" s="997"/>
      <c r="I72" s="997"/>
      <c r="J72" s="92" t="s">
        <v>176</v>
      </c>
      <c r="K72" s="306" t="s">
        <v>15</v>
      </c>
      <c r="L72" s="306" t="s">
        <v>15</v>
      </c>
      <c r="M72" s="307"/>
      <c r="N72" s="308"/>
      <c r="O72" s="308">
        <v>85</v>
      </c>
      <c r="P72" s="308">
        <v>35</v>
      </c>
    </row>
    <row r="73" spans="1:16" ht="30.75" customHeight="1" x14ac:dyDescent="0.25">
      <c r="A73" s="309" t="s">
        <v>57</v>
      </c>
      <c r="B73" s="95" t="s">
        <v>177</v>
      </c>
      <c r="C73" s="1000" t="s">
        <v>179</v>
      </c>
      <c r="D73" s="1001"/>
      <c r="E73" s="1001"/>
      <c r="F73" s="1001"/>
      <c r="G73" s="1001"/>
      <c r="H73" s="1001"/>
      <c r="I73" s="1002"/>
      <c r="J73" s="310" t="s">
        <v>130</v>
      </c>
      <c r="K73" s="306" t="s">
        <v>15</v>
      </c>
      <c r="L73" s="306" t="s">
        <v>15</v>
      </c>
      <c r="M73" s="311"/>
      <c r="N73" s="311">
        <v>1</v>
      </c>
      <c r="O73" s="311"/>
      <c r="P73" s="311"/>
    </row>
    <row r="74" spans="1:16" ht="50.25" customHeight="1" x14ac:dyDescent="0.25">
      <c r="A74" s="260" t="s">
        <v>62</v>
      </c>
      <c r="B74" s="92" t="s">
        <v>181</v>
      </c>
      <c r="C74" s="1003" t="s">
        <v>456</v>
      </c>
      <c r="D74" s="1003"/>
      <c r="E74" s="1003"/>
      <c r="F74" s="1003"/>
      <c r="G74" s="1003"/>
      <c r="H74" s="1003"/>
      <c r="I74" s="1003"/>
      <c r="J74" s="310" t="s">
        <v>126</v>
      </c>
      <c r="K74" s="306" t="s">
        <v>15</v>
      </c>
      <c r="L74" s="306" t="s">
        <v>15</v>
      </c>
      <c r="M74" s="311"/>
      <c r="N74" s="311">
        <v>100</v>
      </c>
      <c r="O74" s="311">
        <v>100</v>
      </c>
      <c r="P74" s="311">
        <v>100</v>
      </c>
    </row>
    <row r="75" spans="1:16" ht="19.899999999999999" customHeight="1" x14ac:dyDescent="0.25"/>
    <row r="76" spans="1:16" x14ac:dyDescent="0.25">
      <c r="A76" s="597" t="s">
        <v>63</v>
      </c>
      <c r="B76" s="598"/>
      <c r="C76" s="598"/>
      <c r="D76" s="598"/>
      <c r="E76" s="598"/>
      <c r="F76" s="598"/>
      <c r="G76" s="598"/>
      <c r="H76" s="598"/>
      <c r="I76" s="598"/>
      <c r="J76" s="598"/>
      <c r="K76" s="598"/>
      <c r="L76" s="598"/>
      <c r="M76" s="598"/>
      <c r="N76" s="598"/>
      <c r="O76" s="598"/>
      <c r="P76" s="599"/>
    </row>
    <row r="77" spans="1:16" x14ac:dyDescent="0.25">
      <c r="A77" s="614" t="s">
        <v>7</v>
      </c>
      <c r="B77" s="615"/>
      <c r="C77" s="615"/>
      <c r="D77" s="616"/>
      <c r="E77" s="593" t="s">
        <v>2</v>
      </c>
      <c r="F77" s="594"/>
      <c r="G77" s="620">
        <v>2014</v>
      </c>
      <c r="H77" s="620"/>
      <c r="I77" s="255">
        <v>2015</v>
      </c>
      <c r="J77" s="255">
        <v>2016</v>
      </c>
      <c r="K77" s="621">
        <v>2017</v>
      </c>
      <c r="L77" s="621"/>
      <c r="M77" s="621">
        <v>2018</v>
      </c>
      <c r="N77" s="621"/>
      <c r="O77" s="621">
        <v>2019</v>
      </c>
      <c r="P77" s="621"/>
    </row>
    <row r="78" spans="1:16" x14ac:dyDescent="0.25">
      <c r="A78" s="617"/>
      <c r="B78" s="618"/>
      <c r="C78" s="618"/>
      <c r="D78" s="619"/>
      <c r="E78" s="255" t="s">
        <v>64</v>
      </c>
      <c r="F78" s="261" t="s">
        <v>65</v>
      </c>
      <c r="G78" s="593" t="s">
        <v>10</v>
      </c>
      <c r="H78" s="594"/>
      <c r="I78" s="255" t="s">
        <v>10</v>
      </c>
      <c r="J78" s="255" t="s">
        <v>11</v>
      </c>
      <c r="K78" s="593" t="s">
        <v>12</v>
      </c>
      <c r="L78" s="594"/>
      <c r="M78" s="593" t="s">
        <v>13</v>
      </c>
      <c r="N78" s="594"/>
      <c r="O78" s="593" t="s">
        <v>13</v>
      </c>
      <c r="P78" s="594"/>
    </row>
    <row r="79" spans="1:16" x14ac:dyDescent="0.25">
      <c r="A79" s="597" t="s">
        <v>186</v>
      </c>
      <c r="B79" s="598"/>
      <c r="C79" s="598"/>
      <c r="D79" s="599"/>
      <c r="E79" s="255"/>
      <c r="F79" s="261"/>
      <c r="G79" s="593" t="s">
        <v>15</v>
      </c>
      <c r="H79" s="594"/>
      <c r="I79" s="255" t="s">
        <v>15</v>
      </c>
      <c r="J79" s="312">
        <f>J80+J83</f>
        <v>65500</v>
      </c>
      <c r="K79" s="595">
        <f>SUM(K80+K83)</f>
        <v>241090</v>
      </c>
      <c r="L79" s="596"/>
      <c r="M79" s="595">
        <f>M80+M83</f>
        <v>703760</v>
      </c>
      <c r="N79" s="596"/>
      <c r="O79" s="595">
        <f>O80+O83</f>
        <v>1208160</v>
      </c>
      <c r="P79" s="596"/>
    </row>
    <row r="80" spans="1:16" ht="52.5" customHeight="1" x14ac:dyDescent="0.25">
      <c r="A80" s="712" t="s">
        <v>168</v>
      </c>
      <c r="B80" s="713"/>
      <c r="C80" s="713"/>
      <c r="D80" s="714"/>
      <c r="E80" s="256">
        <v>70091</v>
      </c>
      <c r="F80" s="255"/>
      <c r="G80" s="593" t="s">
        <v>15</v>
      </c>
      <c r="H80" s="594"/>
      <c r="I80" s="255" t="s">
        <v>15</v>
      </c>
      <c r="J80" s="293">
        <f>J82</f>
        <v>0</v>
      </c>
      <c r="K80" s="974">
        <f>SUM(K81:L82)</f>
        <v>212100</v>
      </c>
      <c r="L80" s="975"/>
      <c r="M80" s="974">
        <f>SUM(M81:N82)</f>
        <v>696800</v>
      </c>
      <c r="N80" s="975"/>
      <c r="O80" s="974">
        <f>SUM(O81:P82)</f>
        <v>1203400</v>
      </c>
      <c r="P80" s="975"/>
    </row>
    <row r="81" spans="1:16" ht="25.15" customHeight="1" x14ac:dyDescent="0.25">
      <c r="A81" s="852" t="s">
        <v>185</v>
      </c>
      <c r="B81" s="853"/>
      <c r="C81" s="853"/>
      <c r="D81" s="854"/>
      <c r="E81" s="255"/>
      <c r="F81" s="255">
        <v>222990</v>
      </c>
      <c r="G81" s="620" t="s">
        <v>15</v>
      </c>
      <c r="H81" s="620"/>
      <c r="I81" s="255" t="s">
        <v>15</v>
      </c>
      <c r="J81" s="287"/>
      <c r="K81" s="1004">
        <v>23858.799999999999</v>
      </c>
      <c r="L81" s="1005"/>
      <c r="M81" s="1004">
        <v>16907.2</v>
      </c>
      <c r="N81" s="1005"/>
      <c r="O81" s="1004">
        <v>8389.7999999999993</v>
      </c>
      <c r="P81" s="1005"/>
    </row>
    <row r="82" spans="1:16" ht="25.15" customHeight="1" x14ac:dyDescent="0.25">
      <c r="A82" s="1006" t="s">
        <v>184</v>
      </c>
      <c r="B82" s="1006"/>
      <c r="C82" s="1006"/>
      <c r="D82" s="1006"/>
      <c r="E82" s="255"/>
      <c r="F82" s="255">
        <v>319230</v>
      </c>
      <c r="G82" s="620" t="s">
        <v>15</v>
      </c>
      <c r="H82" s="620"/>
      <c r="I82" s="255" t="s">
        <v>15</v>
      </c>
      <c r="J82" s="287"/>
      <c r="K82" s="1004">
        <v>188241.2</v>
      </c>
      <c r="L82" s="1005"/>
      <c r="M82" s="1004">
        <v>679892.8</v>
      </c>
      <c r="N82" s="1005"/>
      <c r="O82" s="1004">
        <v>1195010.2</v>
      </c>
      <c r="P82" s="1005"/>
    </row>
    <row r="83" spans="1:16" ht="49.15" customHeight="1" x14ac:dyDescent="0.25">
      <c r="A83" s="623" t="s">
        <v>457</v>
      </c>
      <c r="B83" s="681"/>
      <c r="C83" s="681"/>
      <c r="D83" s="624"/>
      <c r="E83" s="43" t="s">
        <v>458</v>
      </c>
      <c r="F83" s="255"/>
      <c r="G83" s="620" t="s">
        <v>15</v>
      </c>
      <c r="H83" s="620"/>
      <c r="I83" s="255" t="s">
        <v>15</v>
      </c>
      <c r="J83" s="288">
        <f>SUM(J84:J101)</f>
        <v>65500</v>
      </c>
      <c r="K83" s="974">
        <f>SUM(K84:L101)</f>
        <v>28990</v>
      </c>
      <c r="L83" s="975"/>
      <c r="M83" s="974">
        <f>SUM(M84:N101)</f>
        <v>6960</v>
      </c>
      <c r="N83" s="975"/>
      <c r="O83" s="974">
        <f>SUM(O84:P101)</f>
        <v>4760</v>
      </c>
      <c r="P83" s="975"/>
    </row>
    <row r="84" spans="1:16" ht="19.899999999999999" customHeight="1" x14ac:dyDescent="0.25">
      <c r="A84" s="628" t="s">
        <v>94</v>
      </c>
      <c r="B84" s="683"/>
      <c r="C84" s="683"/>
      <c r="D84" s="629"/>
      <c r="E84" s="255"/>
      <c r="F84" s="255">
        <v>222210</v>
      </c>
      <c r="G84" s="620" t="s">
        <v>15</v>
      </c>
      <c r="H84" s="620"/>
      <c r="I84" s="255" t="s">
        <v>15</v>
      </c>
      <c r="J84" s="286">
        <v>10</v>
      </c>
      <c r="K84" s="1004">
        <v>20</v>
      </c>
      <c r="L84" s="1005"/>
      <c r="M84" s="1004">
        <v>20</v>
      </c>
      <c r="N84" s="1005"/>
      <c r="O84" s="1004">
        <v>20</v>
      </c>
      <c r="P84" s="1005"/>
    </row>
    <row r="85" spans="1:16" ht="19.899999999999999" customHeight="1" x14ac:dyDescent="0.25">
      <c r="A85" s="628" t="s">
        <v>95</v>
      </c>
      <c r="B85" s="683"/>
      <c r="C85" s="683"/>
      <c r="D85" s="629"/>
      <c r="E85" s="255"/>
      <c r="F85" s="255">
        <v>222220</v>
      </c>
      <c r="G85" s="620" t="s">
        <v>15</v>
      </c>
      <c r="H85" s="620"/>
      <c r="I85" s="255" t="s">
        <v>15</v>
      </c>
      <c r="J85" s="286">
        <v>30</v>
      </c>
      <c r="K85" s="1004">
        <v>40</v>
      </c>
      <c r="L85" s="1005"/>
      <c r="M85" s="1004">
        <v>40</v>
      </c>
      <c r="N85" s="1005"/>
      <c r="O85" s="1004">
        <v>40</v>
      </c>
      <c r="P85" s="1005"/>
    </row>
    <row r="86" spans="1:16" ht="19.899999999999999" customHeight="1" x14ac:dyDescent="0.25">
      <c r="A86" s="628" t="s">
        <v>96</v>
      </c>
      <c r="B86" s="683"/>
      <c r="C86" s="683"/>
      <c r="D86" s="629"/>
      <c r="E86" s="255"/>
      <c r="F86" s="255">
        <v>222300</v>
      </c>
      <c r="G86" s="620" t="s">
        <v>15</v>
      </c>
      <c r="H86" s="620"/>
      <c r="I86" s="255" t="s">
        <v>15</v>
      </c>
      <c r="J86" s="286">
        <v>200</v>
      </c>
      <c r="K86" s="1004">
        <v>200</v>
      </c>
      <c r="L86" s="1005"/>
      <c r="M86" s="1004">
        <v>200</v>
      </c>
      <c r="N86" s="1005"/>
      <c r="O86" s="1004">
        <v>200</v>
      </c>
      <c r="P86" s="1005"/>
    </row>
    <row r="87" spans="1:16" ht="19.899999999999999" customHeight="1" x14ac:dyDescent="0.25">
      <c r="A87" s="628" t="s">
        <v>97</v>
      </c>
      <c r="B87" s="683"/>
      <c r="C87" s="683"/>
      <c r="D87" s="629"/>
      <c r="E87" s="255"/>
      <c r="F87" s="255">
        <v>222400</v>
      </c>
      <c r="G87" s="620" t="s">
        <v>15</v>
      </c>
      <c r="H87" s="620"/>
      <c r="I87" s="255" t="s">
        <v>15</v>
      </c>
      <c r="J87" s="286">
        <v>100</v>
      </c>
      <c r="K87" s="1004">
        <v>100</v>
      </c>
      <c r="L87" s="1005"/>
      <c r="M87" s="1004">
        <v>100</v>
      </c>
      <c r="N87" s="1005"/>
      <c r="O87" s="1004">
        <v>100</v>
      </c>
      <c r="P87" s="1005"/>
    </row>
    <row r="88" spans="1:16" ht="19.899999999999999" customHeight="1" x14ac:dyDescent="0.25">
      <c r="A88" s="628" t="s">
        <v>98</v>
      </c>
      <c r="B88" s="683"/>
      <c r="C88" s="683"/>
      <c r="D88" s="629"/>
      <c r="E88" s="255"/>
      <c r="F88" s="255">
        <v>222500</v>
      </c>
      <c r="G88" s="620" t="s">
        <v>15</v>
      </c>
      <c r="H88" s="620"/>
      <c r="I88" s="255" t="s">
        <v>15</v>
      </c>
      <c r="J88" s="286">
        <v>100</v>
      </c>
      <c r="K88" s="1004">
        <v>50</v>
      </c>
      <c r="L88" s="1005"/>
      <c r="M88" s="1004"/>
      <c r="N88" s="1005"/>
      <c r="O88" s="1004"/>
      <c r="P88" s="1005"/>
    </row>
    <row r="89" spans="1:16" ht="19.899999999999999" customHeight="1" x14ac:dyDescent="0.25">
      <c r="A89" s="628" t="s">
        <v>287</v>
      </c>
      <c r="B89" s="683"/>
      <c r="C89" s="683"/>
      <c r="D89" s="629"/>
      <c r="E89" s="255"/>
      <c r="F89" s="255">
        <v>222710</v>
      </c>
      <c r="G89" s="620" t="s">
        <v>15</v>
      </c>
      <c r="H89" s="620"/>
      <c r="I89" s="255" t="s">
        <v>15</v>
      </c>
      <c r="J89" s="286">
        <v>20</v>
      </c>
      <c r="K89" s="1004">
        <v>50</v>
      </c>
      <c r="L89" s="1005"/>
      <c r="M89" s="1004">
        <v>50</v>
      </c>
      <c r="N89" s="1005"/>
      <c r="O89" s="1004">
        <v>50</v>
      </c>
      <c r="P89" s="1005"/>
    </row>
    <row r="90" spans="1:16" ht="19.899999999999999" customHeight="1" x14ac:dyDescent="0.25">
      <c r="A90" s="628" t="s">
        <v>288</v>
      </c>
      <c r="B90" s="683"/>
      <c r="C90" s="683"/>
      <c r="D90" s="629"/>
      <c r="E90" s="255"/>
      <c r="F90" s="255">
        <v>222720</v>
      </c>
      <c r="G90" s="620" t="s">
        <v>15</v>
      </c>
      <c r="H90" s="620"/>
      <c r="I90" s="255" t="s">
        <v>15</v>
      </c>
      <c r="J90" s="286">
        <v>80</v>
      </c>
      <c r="K90" s="1004">
        <v>100</v>
      </c>
      <c r="L90" s="1005"/>
      <c r="M90" s="1004">
        <v>100</v>
      </c>
      <c r="N90" s="1005"/>
      <c r="O90" s="1004">
        <v>100</v>
      </c>
      <c r="P90" s="1005"/>
    </row>
    <row r="91" spans="1:16" ht="19.899999999999999" customHeight="1" x14ac:dyDescent="0.25">
      <c r="A91" s="852" t="s">
        <v>185</v>
      </c>
      <c r="B91" s="853"/>
      <c r="C91" s="853"/>
      <c r="D91" s="854"/>
      <c r="E91" s="255"/>
      <c r="F91" s="255">
        <v>222990</v>
      </c>
      <c r="G91" s="593" t="s">
        <v>15</v>
      </c>
      <c r="H91" s="594"/>
      <c r="I91" s="255" t="s">
        <v>15</v>
      </c>
      <c r="J91" s="313">
        <v>1513.6</v>
      </c>
      <c r="K91" s="1004">
        <v>1760</v>
      </c>
      <c r="L91" s="1005"/>
      <c r="M91" s="1004">
        <v>2680</v>
      </c>
      <c r="N91" s="1005"/>
      <c r="O91" s="1004">
        <v>1030</v>
      </c>
      <c r="P91" s="1005"/>
    </row>
    <row r="92" spans="1:16" ht="40.15" customHeight="1" x14ac:dyDescent="0.25">
      <c r="A92" s="852" t="s">
        <v>443</v>
      </c>
      <c r="B92" s="853"/>
      <c r="C92" s="853"/>
      <c r="D92" s="854"/>
      <c r="E92" s="255"/>
      <c r="F92" s="255">
        <v>281400</v>
      </c>
      <c r="G92" s="593" t="s">
        <v>15</v>
      </c>
      <c r="H92" s="594"/>
      <c r="I92" s="255" t="s">
        <v>15</v>
      </c>
      <c r="J92" s="286">
        <v>50</v>
      </c>
      <c r="K92" s="1004">
        <v>50</v>
      </c>
      <c r="L92" s="1005"/>
      <c r="M92" s="1004"/>
      <c r="N92" s="1005"/>
      <c r="O92" s="1004"/>
      <c r="P92" s="1005"/>
    </row>
    <row r="93" spans="1:16" ht="40.15" customHeight="1" x14ac:dyDescent="0.25">
      <c r="A93" s="852" t="s">
        <v>444</v>
      </c>
      <c r="B93" s="853"/>
      <c r="C93" s="853"/>
      <c r="D93" s="854"/>
      <c r="E93" s="255"/>
      <c r="F93" s="255">
        <v>281600</v>
      </c>
      <c r="G93" s="593" t="s">
        <v>15</v>
      </c>
      <c r="H93" s="594"/>
      <c r="I93" s="255" t="s">
        <v>15</v>
      </c>
      <c r="J93" s="286">
        <v>2300</v>
      </c>
      <c r="K93" s="1004">
        <v>3450</v>
      </c>
      <c r="L93" s="1005"/>
      <c r="M93" s="1004">
        <v>3500</v>
      </c>
      <c r="N93" s="1005"/>
      <c r="O93" s="1004">
        <v>3000</v>
      </c>
      <c r="P93" s="1005"/>
    </row>
    <row r="94" spans="1:16" ht="19.899999999999999" customHeight="1" x14ac:dyDescent="0.25">
      <c r="A94" s="852" t="s">
        <v>445</v>
      </c>
      <c r="B94" s="853"/>
      <c r="C94" s="853"/>
      <c r="D94" s="854"/>
      <c r="E94" s="255"/>
      <c r="F94" s="255">
        <v>314110</v>
      </c>
      <c r="G94" s="593" t="s">
        <v>15</v>
      </c>
      <c r="H94" s="594"/>
      <c r="I94" s="255" t="s">
        <v>15</v>
      </c>
      <c r="J94" s="286">
        <v>180</v>
      </c>
      <c r="K94" s="1004">
        <v>150</v>
      </c>
      <c r="L94" s="1005"/>
      <c r="M94" s="1004">
        <v>100</v>
      </c>
      <c r="N94" s="1005"/>
      <c r="O94" s="1004">
        <v>50</v>
      </c>
      <c r="P94" s="1005"/>
    </row>
    <row r="95" spans="1:16" ht="19.899999999999999" customHeight="1" x14ac:dyDescent="0.25">
      <c r="A95" s="852" t="s">
        <v>368</v>
      </c>
      <c r="B95" s="853"/>
      <c r="C95" s="853"/>
      <c r="D95" s="854"/>
      <c r="E95" s="255"/>
      <c r="F95" s="255">
        <v>315110</v>
      </c>
      <c r="G95" s="593" t="s">
        <v>15</v>
      </c>
      <c r="H95" s="594"/>
      <c r="I95" s="255" t="s">
        <v>15</v>
      </c>
      <c r="J95" s="286">
        <v>580</v>
      </c>
      <c r="K95" s="1004">
        <v>500</v>
      </c>
      <c r="L95" s="1005"/>
      <c r="M95" s="1004"/>
      <c r="N95" s="1005"/>
      <c r="O95" s="1004"/>
      <c r="P95" s="1005"/>
    </row>
    <row r="96" spans="1:16" ht="40.15" customHeight="1" x14ac:dyDescent="0.25">
      <c r="A96" s="852" t="s">
        <v>446</v>
      </c>
      <c r="B96" s="853"/>
      <c r="C96" s="853"/>
      <c r="D96" s="854"/>
      <c r="E96" s="255"/>
      <c r="F96" s="255">
        <v>316110</v>
      </c>
      <c r="G96" s="593" t="s">
        <v>15</v>
      </c>
      <c r="H96" s="594"/>
      <c r="I96" s="255" t="s">
        <v>15</v>
      </c>
      <c r="J96" s="286">
        <v>80</v>
      </c>
      <c r="K96" s="1004">
        <v>80</v>
      </c>
      <c r="L96" s="1005"/>
      <c r="M96" s="1004">
        <v>80</v>
      </c>
      <c r="N96" s="1005"/>
      <c r="O96" s="1004">
        <v>80</v>
      </c>
      <c r="P96" s="1005"/>
    </row>
    <row r="97" spans="1:16" ht="19.899999999999999" customHeight="1" x14ac:dyDescent="0.25">
      <c r="A97" s="628" t="s">
        <v>459</v>
      </c>
      <c r="B97" s="683"/>
      <c r="C97" s="683"/>
      <c r="D97" s="629"/>
      <c r="E97" s="255"/>
      <c r="F97" s="255">
        <v>319240</v>
      </c>
      <c r="G97" s="620" t="s">
        <v>15</v>
      </c>
      <c r="H97" s="620"/>
      <c r="I97" s="255" t="s">
        <v>15</v>
      </c>
      <c r="J97" s="287">
        <v>60000</v>
      </c>
      <c r="K97" s="1004">
        <v>22300</v>
      </c>
      <c r="L97" s="1005"/>
      <c r="M97" s="1004"/>
      <c r="N97" s="1005"/>
      <c r="O97" s="1004"/>
      <c r="P97" s="1005"/>
    </row>
    <row r="98" spans="1:16" ht="40.15" customHeight="1" x14ac:dyDescent="0.25">
      <c r="A98" s="852" t="s">
        <v>112</v>
      </c>
      <c r="B98" s="853"/>
      <c r="C98" s="853"/>
      <c r="D98" s="854"/>
      <c r="E98" s="255"/>
      <c r="F98" s="255">
        <v>331110</v>
      </c>
      <c r="G98" s="593" t="s">
        <v>15</v>
      </c>
      <c r="H98" s="594"/>
      <c r="I98" s="255" t="s">
        <v>15</v>
      </c>
      <c r="J98" s="286">
        <v>30</v>
      </c>
      <c r="K98" s="1004">
        <v>50</v>
      </c>
      <c r="L98" s="1005"/>
      <c r="M98" s="1004">
        <v>50</v>
      </c>
      <c r="N98" s="1005"/>
      <c r="O98" s="1004">
        <v>50</v>
      </c>
      <c r="P98" s="1005"/>
    </row>
    <row r="99" spans="1:16" ht="19.899999999999999" customHeight="1" x14ac:dyDescent="0.25">
      <c r="A99" s="852" t="s">
        <v>447</v>
      </c>
      <c r="B99" s="853"/>
      <c r="C99" s="853"/>
      <c r="D99" s="854"/>
      <c r="E99" s="255"/>
      <c r="F99" s="255">
        <v>333110</v>
      </c>
      <c r="G99" s="593" t="s">
        <v>15</v>
      </c>
      <c r="H99" s="594"/>
      <c r="I99" s="255" t="s">
        <v>15</v>
      </c>
      <c r="J99" s="313">
        <v>6.4</v>
      </c>
      <c r="K99" s="1004">
        <v>10</v>
      </c>
      <c r="L99" s="1005"/>
      <c r="M99" s="1004">
        <v>10</v>
      </c>
      <c r="N99" s="1005"/>
      <c r="O99" s="1004">
        <v>10</v>
      </c>
      <c r="P99" s="1005"/>
    </row>
    <row r="100" spans="1:16" ht="40.15" customHeight="1" x14ac:dyDescent="0.25">
      <c r="A100" s="852" t="s">
        <v>281</v>
      </c>
      <c r="B100" s="853"/>
      <c r="C100" s="853"/>
      <c r="D100" s="854"/>
      <c r="E100" s="255"/>
      <c r="F100" s="255">
        <v>336110</v>
      </c>
      <c r="G100" s="593" t="s">
        <v>15</v>
      </c>
      <c r="H100" s="594"/>
      <c r="I100" s="255" t="s">
        <v>15</v>
      </c>
      <c r="J100" s="286">
        <v>20</v>
      </c>
      <c r="K100" s="1004">
        <v>30</v>
      </c>
      <c r="L100" s="1005"/>
      <c r="M100" s="1004">
        <v>30</v>
      </c>
      <c r="N100" s="1005"/>
      <c r="O100" s="1004">
        <v>30</v>
      </c>
      <c r="P100" s="1005"/>
    </row>
    <row r="101" spans="1:16" ht="40.15" customHeight="1" x14ac:dyDescent="0.25">
      <c r="A101" s="852" t="s">
        <v>448</v>
      </c>
      <c r="B101" s="853"/>
      <c r="C101" s="853"/>
      <c r="D101" s="854"/>
      <c r="E101" s="255"/>
      <c r="F101" s="255">
        <v>337110</v>
      </c>
      <c r="G101" s="593" t="s">
        <v>15</v>
      </c>
      <c r="H101" s="594"/>
      <c r="I101" s="255" t="s">
        <v>15</v>
      </c>
      <c r="J101" s="286">
        <v>200</v>
      </c>
      <c r="K101" s="1004">
        <v>50</v>
      </c>
      <c r="L101" s="1005"/>
      <c r="M101" s="1004"/>
      <c r="N101" s="1005"/>
      <c r="O101" s="1004"/>
      <c r="P101" s="1005"/>
    </row>
    <row r="102" spans="1:16" ht="20.45" customHeight="1" x14ac:dyDescent="0.25"/>
    <row r="103" spans="1:16" ht="22.15" customHeight="1" x14ac:dyDescent="0.25">
      <c r="A103" s="279" t="s">
        <v>66</v>
      </c>
      <c r="B103" s="98" t="s">
        <v>187</v>
      </c>
      <c r="C103" s="98"/>
      <c r="D103" s="98"/>
      <c r="E103" s="98"/>
      <c r="F103" s="98"/>
      <c r="G103" s="98"/>
      <c r="H103" s="98"/>
      <c r="I103" s="98"/>
      <c r="J103" s="98"/>
      <c r="K103" s="98"/>
      <c r="L103" s="98"/>
      <c r="M103" s="98"/>
      <c r="N103" s="98"/>
      <c r="O103" s="98"/>
      <c r="P103" s="280"/>
    </row>
    <row r="104" spans="1:16" ht="19.899999999999999" customHeight="1" x14ac:dyDescent="0.25">
      <c r="A104" s="620" t="s">
        <v>7</v>
      </c>
      <c r="B104" s="620"/>
      <c r="C104" s="620"/>
      <c r="D104" s="620"/>
      <c r="E104" s="620" t="s">
        <v>2</v>
      </c>
      <c r="F104" s="620"/>
      <c r="G104" s="620"/>
      <c r="H104" s="620"/>
      <c r="I104" s="687" t="s">
        <v>67</v>
      </c>
      <c r="J104" s="687" t="s">
        <v>68</v>
      </c>
      <c r="K104" s="687" t="s">
        <v>411</v>
      </c>
      <c r="L104" s="259">
        <v>2016</v>
      </c>
      <c r="M104" s="687" t="s">
        <v>412</v>
      </c>
      <c r="N104" s="255">
        <v>2017</v>
      </c>
      <c r="O104" s="255">
        <v>2018</v>
      </c>
      <c r="P104" s="255">
        <v>2019</v>
      </c>
    </row>
    <row r="105" spans="1:16" ht="63" customHeight="1" x14ac:dyDescent="0.25">
      <c r="A105" s="620"/>
      <c r="B105" s="620"/>
      <c r="C105" s="620"/>
      <c r="D105" s="620"/>
      <c r="E105" s="255" t="s">
        <v>71</v>
      </c>
      <c r="F105" s="255" t="s">
        <v>64</v>
      </c>
      <c r="G105" s="268" t="s">
        <v>12</v>
      </c>
      <c r="H105" s="261" t="s">
        <v>65</v>
      </c>
      <c r="I105" s="687"/>
      <c r="J105" s="687"/>
      <c r="K105" s="687"/>
      <c r="L105" s="19" t="s">
        <v>72</v>
      </c>
      <c r="M105" s="687"/>
      <c r="N105" s="20" t="s">
        <v>12</v>
      </c>
      <c r="O105" s="268" t="s">
        <v>13</v>
      </c>
      <c r="P105" s="268" t="s">
        <v>13</v>
      </c>
    </row>
    <row r="106" spans="1:16" x14ac:dyDescent="0.25">
      <c r="A106" s="593">
        <v>1</v>
      </c>
      <c r="B106" s="695"/>
      <c r="C106" s="695"/>
      <c r="D106" s="594"/>
      <c r="E106" s="255">
        <v>2</v>
      </c>
      <c r="F106" s="255">
        <v>3</v>
      </c>
      <c r="G106" s="255">
        <v>4</v>
      </c>
      <c r="H106" s="255">
        <v>5</v>
      </c>
      <c r="I106" s="255">
        <v>6</v>
      </c>
      <c r="J106" s="255">
        <v>7</v>
      </c>
      <c r="K106" s="255">
        <v>8</v>
      </c>
      <c r="L106" s="255">
        <v>9</v>
      </c>
      <c r="M106" s="255" t="s">
        <v>73</v>
      </c>
      <c r="N106" s="255">
        <v>11</v>
      </c>
      <c r="O106" s="255">
        <v>12</v>
      </c>
      <c r="P106" s="255">
        <v>13</v>
      </c>
    </row>
    <row r="107" spans="1:16" ht="51.75" customHeight="1" x14ac:dyDescent="0.25">
      <c r="A107" s="1007" t="s">
        <v>168</v>
      </c>
      <c r="B107" s="1008"/>
      <c r="C107" s="1008"/>
      <c r="D107" s="1009"/>
      <c r="E107" s="314" t="s">
        <v>188</v>
      </c>
      <c r="F107" s="294">
        <v>70091</v>
      </c>
      <c r="G107" s="294"/>
      <c r="H107" s="294"/>
      <c r="I107" s="315">
        <f>SUM(I108:I109)</f>
        <v>2095444.2</v>
      </c>
      <c r="J107" s="316">
        <v>2015</v>
      </c>
      <c r="K107" s="315">
        <f t="shared" ref="K107:P107" si="0">SUM(K108:K109)</f>
        <v>2095444.2</v>
      </c>
      <c r="L107" s="315">
        <f t="shared" si="0"/>
        <v>10000</v>
      </c>
      <c r="M107" s="315">
        <f t="shared" si="0"/>
        <v>2085444.2</v>
      </c>
      <c r="N107" s="315">
        <f t="shared" si="0"/>
        <v>210541.2</v>
      </c>
      <c r="O107" s="315">
        <f t="shared" si="0"/>
        <v>679892.8</v>
      </c>
      <c r="P107" s="315">
        <f t="shared" si="0"/>
        <v>1195010.2</v>
      </c>
    </row>
    <row r="108" spans="1:16" ht="34.5" customHeight="1" x14ac:dyDescent="0.25">
      <c r="A108" s="1006" t="s">
        <v>460</v>
      </c>
      <c r="B108" s="1006"/>
      <c r="C108" s="1006"/>
      <c r="D108" s="1006"/>
      <c r="E108" s="299"/>
      <c r="F108" s="295"/>
      <c r="G108" s="295"/>
      <c r="H108" s="259">
        <v>319230</v>
      </c>
      <c r="I108" s="317">
        <f>M108</f>
        <v>2063144.2</v>
      </c>
      <c r="J108" s="317"/>
      <c r="K108" s="317">
        <f>M108</f>
        <v>2063144.2</v>
      </c>
      <c r="L108" s="317"/>
      <c r="M108" s="317">
        <f>SUM(N108:P108)</f>
        <v>2063144.2</v>
      </c>
      <c r="N108" s="317">
        <v>188241.2</v>
      </c>
      <c r="O108" s="317">
        <v>679892.8</v>
      </c>
      <c r="P108" s="317">
        <v>1195010.2</v>
      </c>
    </row>
    <row r="109" spans="1:16" ht="22.9" customHeight="1" x14ac:dyDescent="0.25">
      <c r="A109" s="628" t="s">
        <v>459</v>
      </c>
      <c r="B109" s="683"/>
      <c r="C109" s="683"/>
      <c r="D109" s="629"/>
      <c r="E109" s="299"/>
      <c r="F109" s="295"/>
      <c r="G109" s="295"/>
      <c r="H109" s="259">
        <v>319240</v>
      </c>
      <c r="I109" s="317">
        <v>32300</v>
      </c>
      <c r="J109" s="317"/>
      <c r="K109" s="317">
        <v>32300</v>
      </c>
      <c r="L109" s="317">
        <v>10000</v>
      </c>
      <c r="M109" s="317">
        <v>22300</v>
      </c>
      <c r="N109" s="317">
        <v>22300</v>
      </c>
      <c r="O109" s="317"/>
      <c r="P109" s="317"/>
    </row>
    <row r="110" spans="1:16" ht="22.9" customHeight="1" x14ac:dyDescent="0.25">
      <c r="A110" s="318"/>
      <c r="B110" s="319"/>
      <c r="C110" s="319"/>
      <c r="D110" s="320"/>
      <c r="E110" s="299"/>
      <c r="F110" s="295"/>
      <c r="G110" s="295"/>
      <c r="H110" s="321"/>
      <c r="I110" s="317"/>
      <c r="J110" s="317"/>
      <c r="K110" s="317"/>
      <c r="L110" s="317"/>
      <c r="M110" s="317"/>
      <c r="N110" s="317"/>
      <c r="O110" s="317"/>
      <c r="P110" s="317"/>
    </row>
    <row r="111" spans="1:16" s="21" customFormat="1" ht="24.6" customHeight="1" x14ac:dyDescent="0.25">
      <c r="A111" s="696" t="s">
        <v>74</v>
      </c>
      <c r="B111" s="697"/>
      <c r="C111" s="697"/>
      <c r="D111" s="697"/>
      <c r="E111" s="697"/>
      <c r="F111" s="697"/>
      <c r="G111" s="697"/>
      <c r="H111" s="697"/>
      <c r="I111" s="697"/>
      <c r="J111" s="697"/>
      <c r="K111" s="697"/>
      <c r="L111" s="697"/>
      <c r="M111" s="697"/>
      <c r="N111" s="697"/>
      <c r="O111" s="697"/>
      <c r="P111" s="698"/>
    </row>
    <row r="112" spans="1:16" s="21" customFormat="1" ht="24.6" customHeight="1" x14ac:dyDescent="0.25">
      <c r="A112" s="688" t="s">
        <v>75</v>
      </c>
      <c r="B112" s="689"/>
      <c r="C112" s="689"/>
      <c r="D112" s="689"/>
      <c r="E112" s="689"/>
      <c r="F112" s="689"/>
      <c r="G112" s="689"/>
      <c r="H112" s="689"/>
      <c r="I112" s="689"/>
      <c r="J112" s="689"/>
      <c r="K112" s="689"/>
      <c r="L112" s="689"/>
      <c r="M112" s="689"/>
      <c r="N112" s="689"/>
      <c r="O112" s="689"/>
      <c r="P112" s="690"/>
    </row>
    <row r="113" spans="1:16" s="21" customFormat="1" ht="24.6" customHeight="1" x14ac:dyDescent="0.25">
      <c r="A113" s="688" t="s">
        <v>76</v>
      </c>
      <c r="B113" s="689"/>
      <c r="C113" s="689"/>
      <c r="D113" s="689"/>
      <c r="E113" s="689"/>
      <c r="F113" s="689"/>
      <c r="G113" s="689"/>
      <c r="H113" s="689"/>
      <c r="I113" s="689"/>
      <c r="J113" s="689"/>
      <c r="K113" s="689"/>
      <c r="L113" s="689"/>
      <c r="M113" s="689"/>
      <c r="N113" s="689"/>
      <c r="O113" s="689"/>
      <c r="P113" s="690"/>
    </row>
    <row r="114" spans="1:16" s="21" customFormat="1" ht="24.6" customHeight="1" x14ac:dyDescent="0.25">
      <c r="A114" s="691" t="s">
        <v>77</v>
      </c>
      <c r="B114" s="692"/>
      <c r="C114" s="692"/>
      <c r="D114" s="692"/>
      <c r="E114" s="692"/>
      <c r="F114" s="692"/>
      <c r="G114" s="692"/>
      <c r="H114" s="692"/>
      <c r="I114" s="692"/>
      <c r="J114" s="692"/>
      <c r="K114" s="692"/>
      <c r="L114" s="692"/>
      <c r="M114" s="692"/>
      <c r="N114" s="692"/>
      <c r="O114" s="692"/>
      <c r="P114" s="693"/>
    </row>
    <row r="116" spans="1:16" ht="37.5" customHeight="1" x14ac:dyDescent="0.25">
      <c r="A116" s="694" t="s">
        <v>78</v>
      </c>
      <c r="B116" s="694"/>
      <c r="C116" s="694"/>
      <c r="D116" s="694"/>
      <c r="E116" s="694"/>
      <c r="F116" s="694"/>
      <c r="G116" s="694"/>
      <c r="H116" s="694"/>
      <c r="I116" s="694"/>
      <c r="J116" s="694"/>
      <c r="K116" s="694"/>
      <c r="L116" s="694"/>
      <c r="M116" s="694"/>
      <c r="N116" s="694"/>
      <c r="O116" s="694"/>
      <c r="P116" s="694"/>
    </row>
    <row r="117" spans="1:16" ht="38.25" hidden="1" customHeight="1" x14ac:dyDescent="0.25">
      <c r="A117" s="251"/>
      <c r="C117" s="251"/>
      <c r="D117" s="251"/>
      <c r="E117" s="251"/>
      <c r="F117" s="251"/>
      <c r="G117" s="251"/>
      <c r="H117" s="251"/>
      <c r="I117" s="251"/>
      <c r="J117" s="251"/>
      <c r="K117" s="251"/>
      <c r="L117" s="251"/>
      <c r="M117" s="251"/>
      <c r="N117" s="251"/>
      <c r="O117" s="251"/>
      <c r="P117" s="251"/>
    </row>
    <row r="118" spans="1:16" ht="48.75" hidden="1" customHeight="1" x14ac:dyDescent="0.25"/>
  </sheetData>
  <mergeCells count="318">
    <mergeCell ref="A113:P113"/>
    <mergeCell ref="A114:P114"/>
    <mergeCell ref="A116:P116"/>
    <mergeCell ref="A106:D106"/>
    <mergeCell ref="A107:D107"/>
    <mergeCell ref="A108:D108"/>
    <mergeCell ref="A109:D109"/>
    <mergeCell ref="A111:P111"/>
    <mergeCell ref="A112:P112"/>
    <mergeCell ref="A104:D105"/>
    <mergeCell ref="E104:H104"/>
    <mergeCell ref="I104:I105"/>
    <mergeCell ref="J104:J105"/>
    <mergeCell ref="K104:K105"/>
    <mergeCell ref="M104:M105"/>
    <mergeCell ref="A100:D100"/>
    <mergeCell ref="G100:H100"/>
    <mergeCell ref="K100:L100"/>
    <mergeCell ref="M100:N100"/>
    <mergeCell ref="O100:P100"/>
    <mergeCell ref="A101:D101"/>
    <mergeCell ref="G101:H101"/>
    <mergeCell ref="K101:L101"/>
    <mergeCell ref="M101:N101"/>
    <mergeCell ref="O101:P101"/>
    <mergeCell ref="A98:D98"/>
    <mergeCell ref="G98:H98"/>
    <mergeCell ref="K98:L98"/>
    <mergeCell ref="M98:N98"/>
    <mergeCell ref="O98:P98"/>
    <mergeCell ref="A99:D99"/>
    <mergeCell ref="G99:H99"/>
    <mergeCell ref="K99:L99"/>
    <mergeCell ref="M99:N99"/>
    <mergeCell ref="O99:P99"/>
    <mergeCell ref="A96:D96"/>
    <mergeCell ref="G96:H96"/>
    <mergeCell ref="K96:L96"/>
    <mergeCell ref="M96:N96"/>
    <mergeCell ref="O96:P96"/>
    <mergeCell ref="A97:D97"/>
    <mergeCell ref="G97:H97"/>
    <mergeCell ref="K97:L97"/>
    <mergeCell ref="M97:N97"/>
    <mergeCell ref="O97:P97"/>
    <mergeCell ref="A94:D94"/>
    <mergeCell ref="G94:H94"/>
    <mergeCell ref="K94:L94"/>
    <mergeCell ref="M94:N94"/>
    <mergeCell ref="O94:P94"/>
    <mergeCell ref="A95:D95"/>
    <mergeCell ref="G95:H95"/>
    <mergeCell ref="K95:L95"/>
    <mergeCell ref="M95:N95"/>
    <mergeCell ref="O95:P95"/>
    <mergeCell ref="A92:D92"/>
    <mergeCell ref="G92:H92"/>
    <mergeCell ref="K92:L92"/>
    <mergeCell ref="M92:N92"/>
    <mergeCell ref="O92:P92"/>
    <mergeCell ref="A93:D93"/>
    <mergeCell ref="G93:H93"/>
    <mergeCell ref="K93:L93"/>
    <mergeCell ref="M93:N93"/>
    <mergeCell ref="O93:P93"/>
    <mergeCell ref="A90:D90"/>
    <mergeCell ref="G90:H90"/>
    <mergeCell ref="K90:L90"/>
    <mergeCell ref="M90:N90"/>
    <mergeCell ref="O90:P90"/>
    <mergeCell ref="A91:D91"/>
    <mergeCell ref="G91:H91"/>
    <mergeCell ref="K91:L91"/>
    <mergeCell ref="M91:N91"/>
    <mergeCell ref="O91:P91"/>
    <mergeCell ref="A88:D88"/>
    <mergeCell ref="G88:H88"/>
    <mergeCell ref="K88:L88"/>
    <mergeCell ref="M88:N88"/>
    <mergeCell ref="O88:P88"/>
    <mergeCell ref="A89:D89"/>
    <mergeCell ref="G89:H89"/>
    <mergeCell ref="K89:L89"/>
    <mergeCell ref="M89:N89"/>
    <mergeCell ref="O89:P89"/>
    <mergeCell ref="A86:D86"/>
    <mergeCell ref="G86:H86"/>
    <mergeCell ref="K86:L86"/>
    <mergeCell ref="M86:N86"/>
    <mergeCell ref="O86:P86"/>
    <mergeCell ref="A87:D87"/>
    <mergeCell ref="G87:H87"/>
    <mergeCell ref="K87:L87"/>
    <mergeCell ref="M87:N87"/>
    <mergeCell ref="O87:P87"/>
    <mergeCell ref="A84:D84"/>
    <mergeCell ref="G84:H84"/>
    <mergeCell ref="K84:L84"/>
    <mergeCell ref="M84:N84"/>
    <mergeCell ref="O84:P84"/>
    <mergeCell ref="A85:D85"/>
    <mergeCell ref="G85:H85"/>
    <mergeCell ref="K85:L85"/>
    <mergeCell ref="M85:N85"/>
    <mergeCell ref="O85:P85"/>
    <mergeCell ref="A82:D82"/>
    <mergeCell ref="G82:H82"/>
    <mergeCell ref="K82:L82"/>
    <mergeCell ref="M82:N82"/>
    <mergeCell ref="O82:P82"/>
    <mergeCell ref="A83:D83"/>
    <mergeCell ref="G83:H83"/>
    <mergeCell ref="K83:L83"/>
    <mergeCell ref="M83:N83"/>
    <mergeCell ref="O83:P83"/>
    <mergeCell ref="A80:D80"/>
    <mergeCell ref="G80:H80"/>
    <mergeCell ref="K80:L80"/>
    <mergeCell ref="M80:N80"/>
    <mergeCell ref="O80:P80"/>
    <mergeCell ref="A81:D81"/>
    <mergeCell ref="G81:H81"/>
    <mergeCell ref="K81:L81"/>
    <mergeCell ref="M81:N81"/>
    <mergeCell ref="O81:P81"/>
    <mergeCell ref="K78:L78"/>
    <mergeCell ref="M78:N78"/>
    <mergeCell ref="O78:P78"/>
    <mergeCell ref="A79:D79"/>
    <mergeCell ref="G79:H79"/>
    <mergeCell ref="K79:L79"/>
    <mergeCell ref="M79:N79"/>
    <mergeCell ref="O79:P79"/>
    <mergeCell ref="C73:I73"/>
    <mergeCell ref="C74:I74"/>
    <mergeCell ref="A76:P76"/>
    <mergeCell ref="A77:D78"/>
    <mergeCell ref="E77:F77"/>
    <mergeCell ref="G77:H77"/>
    <mergeCell ref="K77:L77"/>
    <mergeCell ref="M77:N77"/>
    <mergeCell ref="O77:P77"/>
    <mergeCell ref="G78:H78"/>
    <mergeCell ref="A69:P69"/>
    <mergeCell ref="A70:A71"/>
    <mergeCell ref="B70:B71"/>
    <mergeCell ref="C70:I71"/>
    <mergeCell ref="J70:J71"/>
    <mergeCell ref="C72:I72"/>
    <mergeCell ref="A65:P65"/>
    <mergeCell ref="A66:C66"/>
    <mergeCell ref="D66:P66"/>
    <mergeCell ref="A67:C67"/>
    <mergeCell ref="D67:P67"/>
    <mergeCell ref="A68:C68"/>
    <mergeCell ref="D68:P68"/>
    <mergeCell ref="A62:B62"/>
    <mergeCell ref="C62:N62"/>
    <mergeCell ref="O62:P62"/>
    <mergeCell ref="A63:B63"/>
    <mergeCell ref="C63:N63"/>
    <mergeCell ref="O63:P63"/>
    <mergeCell ref="A60:B60"/>
    <mergeCell ref="C60:N60"/>
    <mergeCell ref="O60:P60"/>
    <mergeCell ref="A61:B61"/>
    <mergeCell ref="C61:N61"/>
    <mergeCell ref="O61:P61"/>
    <mergeCell ref="A54:B54"/>
    <mergeCell ref="A55:B55"/>
    <mergeCell ref="A56:B56"/>
    <mergeCell ref="A57:B57"/>
    <mergeCell ref="A58:B58"/>
    <mergeCell ref="A59:P59"/>
    <mergeCell ref="A48:B48"/>
    <mergeCell ref="A49:B49"/>
    <mergeCell ref="A50:B50"/>
    <mergeCell ref="A51:B51"/>
    <mergeCell ref="A52:B52"/>
    <mergeCell ref="A53:B53"/>
    <mergeCell ref="A44:P44"/>
    <mergeCell ref="A45:B46"/>
    <mergeCell ref="C45:H45"/>
    <mergeCell ref="I45:J46"/>
    <mergeCell ref="A47:B47"/>
    <mergeCell ref="I47:J47"/>
    <mergeCell ref="A41:C41"/>
    <mergeCell ref="E41:F41"/>
    <mergeCell ref="G41:H41"/>
    <mergeCell ref="A42:C42"/>
    <mergeCell ref="E42:F42"/>
    <mergeCell ref="G42:H42"/>
    <mergeCell ref="A39:C39"/>
    <mergeCell ref="E39:F39"/>
    <mergeCell ref="G39:H39"/>
    <mergeCell ref="A40:C40"/>
    <mergeCell ref="E40:F40"/>
    <mergeCell ref="G40:H40"/>
    <mergeCell ref="A37:C37"/>
    <mergeCell ref="E37:F37"/>
    <mergeCell ref="G37:H37"/>
    <mergeCell ref="A38:C38"/>
    <mergeCell ref="E38:F38"/>
    <mergeCell ref="G38:H38"/>
    <mergeCell ref="A35:C35"/>
    <mergeCell ref="E35:F35"/>
    <mergeCell ref="G35:H35"/>
    <mergeCell ref="A36:C36"/>
    <mergeCell ref="E36:F36"/>
    <mergeCell ref="G36:H36"/>
    <mergeCell ref="A33:C34"/>
    <mergeCell ref="D33:F33"/>
    <mergeCell ref="G33:J33"/>
    <mergeCell ref="K33:M33"/>
    <mergeCell ref="N33:P33"/>
    <mergeCell ref="E34:F34"/>
    <mergeCell ref="G34:H34"/>
    <mergeCell ref="A30:B30"/>
    <mergeCell ref="G30:H30"/>
    <mergeCell ref="K30:L30"/>
    <mergeCell ref="M30:N30"/>
    <mergeCell ref="O30:P30"/>
    <mergeCell ref="A32:P32"/>
    <mergeCell ref="A28:B28"/>
    <mergeCell ref="G28:H28"/>
    <mergeCell ref="K28:L28"/>
    <mergeCell ref="M28:N28"/>
    <mergeCell ref="O28:P28"/>
    <mergeCell ref="A29:B29"/>
    <mergeCell ref="G29:H29"/>
    <mergeCell ref="K29:L29"/>
    <mergeCell ref="M29:N29"/>
    <mergeCell ref="O29:P29"/>
    <mergeCell ref="A26:B26"/>
    <mergeCell ref="G26:H26"/>
    <mergeCell ref="K26:L26"/>
    <mergeCell ref="M26:N26"/>
    <mergeCell ref="O26:P26"/>
    <mergeCell ref="A27:B27"/>
    <mergeCell ref="G27:H27"/>
    <mergeCell ref="K27:L27"/>
    <mergeCell ref="M27:N27"/>
    <mergeCell ref="O27:P27"/>
    <mergeCell ref="A24:B24"/>
    <mergeCell ref="G24:H24"/>
    <mergeCell ref="K24:L24"/>
    <mergeCell ref="M24:N24"/>
    <mergeCell ref="O24:P24"/>
    <mergeCell ref="A25:B25"/>
    <mergeCell ref="G25:H25"/>
    <mergeCell ref="K25:L25"/>
    <mergeCell ref="M25:N25"/>
    <mergeCell ref="O25:P25"/>
    <mergeCell ref="A22:B22"/>
    <mergeCell ref="G22:H22"/>
    <mergeCell ref="K22:L22"/>
    <mergeCell ref="M22:N22"/>
    <mergeCell ref="O22:P22"/>
    <mergeCell ref="A23:B23"/>
    <mergeCell ref="G23:H23"/>
    <mergeCell ref="K23:L23"/>
    <mergeCell ref="M23:N23"/>
    <mergeCell ref="O23:P23"/>
    <mergeCell ref="A20:B21"/>
    <mergeCell ref="C20:F20"/>
    <mergeCell ref="G20:H20"/>
    <mergeCell ref="K20:L20"/>
    <mergeCell ref="M20:N20"/>
    <mergeCell ref="O20:P20"/>
    <mergeCell ref="G21:H21"/>
    <mergeCell ref="K21:L21"/>
    <mergeCell ref="M21:N21"/>
    <mergeCell ref="O21:P21"/>
    <mergeCell ref="A17:D17"/>
    <mergeCell ref="G17:H17"/>
    <mergeCell ref="K17:L17"/>
    <mergeCell ref="M17:N17"/>
    <mergeCell ref="O17:P17"/>
    <mergeCell ref="A18:D18"/>
    <mergeCell ref="G18:H18"/>
    <mergeCell ref="K18:L18"/>
    <mergeCell ref="M18:N18"/>
    <mergeCell ref="O18:P18"/>
    <mergeCell ref="A15:D15"/>
    <mergeCell ref="G15:H15"/>
    <mergeCell ref="K15:L15"/>
    <mergeCell ref="M15:N15"/>
    <mergeCell ref="O15:P15"/>
    <mergeCell ref="A16:D16"/>
    <mergeCell ref="G16:H16"/>
    <mergeCell ref="K16:L16"/>
    <mergeCell ref="M16:N16"/>
    <mergeCell ref="O16:P16"/>
    <mergeCell ref="A14:D14"/>
    <mergeCell ref="G14:H14"/>
    <mergeCell ref="K14:L14"/>
    <mergeCell ref="M14:N14"/>
    <mergeCell ref="O14:P14"/>
    <mergeCell ref="A8:C8"/>
    <mergeCell ref="D8:O8"/>
    <mergeCell ref="A10:P10"/>
    <mergeCell ref="A12:D13"/>
    <mergeCell ref="E12:F12"/>
    <mergeCell ref="G12:H12"/>
    <mergeCell ref="K12:L12"/>
    <mergeCell ref="M12:N12"/>
    <mergeCell ref="O12:P12"/>
    <mergeCell ref="G13:H13"/>
    <mergeCell ref="N1:P1"/>
    <mergeCell ref="E2:J2"/>
    <mergeCell ref="D3:L3"/>
    <mergeCell ref="A6:C6"/>
    <mergeCell ref="D6:O6"/>
    <mergeCell ref="A7:C7"/>
    <mergeCell ref="D7:O7"/>
    <mergeCell ref="K13:L13"/>
    <mergeCell ref="M13:N13"/>
    <mergeCell ref="O13:P13"/>
  </mergeCells>
  <pageMargins left="0.25" right="0.25" top="0.75" bottom="0.75" header="0.3" footer="0.3"/>
  <pageSetup paperSize="9" scale="86" fitToHeight="0" orientation="landscape" r:id="rId1"/>
  <rowBreaks count="2" manualBreakCount="2">
    <brk id="43" max="15" man="1"/>
    <brk id="102"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50.01</vt:lpstr>
      <vt:lpstr>50.02</vt:lpstr>
      <vt:lpstr>50.04</vt:lpstr>
      <vt:lpstr>50.06</vt:lpstr>
      <vt:lpstr>50.08</vt:lpstr>
      <vt:lpstr>50.09</vt:lpstr>
      <vt:lpstr>50.11</vt:lpstr>
      <vt:lpstr>58.01</vt:lpstr>
      <vt:lpstr>58.02</vt:lpstr>
      <vt:lpstr>58.03</vt:lpstr>
      <vt:lpstr>58.04</vt:lpstr>
      <vt:lpstr>58.05</vt:lpstr>
      <vt:lpstr>60.02</vt:lpstr>
      <vt:lpstr>68.02</vt:lpstr>
      <vt:lpstr>68.04</vt:lpstr>
      <vt:lpstr>68.05</vt:lpstr>
      <vt:lpstr>'50.01'!Print_Area</vt:lpstr>
      <vt:lpstr>'50.02'!Print_Area</vt:lpstr>
      <vt:lpstr>'50.04'!Print_Area</vt:lpstr>
      <vt:lpstr>'50.06'!Print_Area</vt:lpstr>
      <vt:lpstr>'50.08'!Print_Area</vt:lpstr>
      <vt:lpstr>'50.09'!Print_Area</vt:lpstr>
      <vt:lpstr>'50.11'!Print_Area</vt:lpstr>
      <vt:lpstr>'58.01'!Print_Area</vt:lpstr>
      <vt:lpstr>'58.02'!Print_Area</vt:lpstr>
      <vt:lpstr>'58.03'!Print_Area</vt:lpstr>
      <vt:lpstr>'58.04'!Print_Area</vt:lpstr>
      <vt:lpstr>'58.05'!Print_Area</vt:lpstr>
      <vt:lpstr>'60.02'!Print_Area</vt:lpstr>
      <vt:lpstr>'68.02'!Print_Area</vt:lpstr>
      <vt:lpstr>'68.04'!Print_Area</vt:lpstr>
      <vt:lpstr>'68.05'!Print_Area</vt:lpstr>
    </vt:vector>
  </TitlesOfParts>
  <Company>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ZIT</dc:creator>
  <cp:lastModifiedBy>Popov</cp:lastModifiedBy>
  <cp:lastPrinted>2016-10-04T13:41:32Z</cp:lastPrinted>
  <dcterms:created xsi:type="dcterms:W3CDTF">2015-08-10T12:51:53Z</dcterms:created>
  <dcterms:modified xsi:type="dcterms:W3CDTF">2016-12-08T08:20:40Z</dcterms:modified>
</cp:coreProperties>
</file>